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175" windowHeight="8325" tabRatio="829" activeTab="10"/>
  </bookViews>
  <sheets>
    <sheet name="Титульный лист" sheetId="1" r:id="rId1"/>
    <sheet name="Очная форма обучения" sheetId="2" r:id="rId2"/>
    <sheet name="Заочная форма обучения" sheetId="5" r:id="rId3"/>
    <sheet name="УМР" sheetId="8" r:id="rId4"/>
    <sheet name="ОМР" sheetId="9" r:id="rId5"/>
    <sheet name="НИР" sheetId="7" r:id="rId6"/>
    <sheet name="НИР-госбюджет" sheetId="10" r:id="rId7"/>
    <sheet name="ПК" sheetId="11" r:id="rId8"/>
    <sheet name="ВР" sheetId="6" r:id="rId9"/>
    <sheet name="ДВР" sheetId="13" r:id="rId10"/>
    <sheet name="Отчет" sheetId="15" r:id="rId11"/>
  </sheets>
  <definedNames>
    <definedName name="_xlnm.Print_Titles" localSheetId="8">ВР!$2:$3</definedName>
    <definedName name="_xlnm.Print_Titles" localSheetId="2">'Заочная форма обучения'!$2:$3</definedName>
    <definedName name="_xlnm.Print_Titles" localSheetId="5">НИР!$3:$5</definedName>
    <definedName name="_xlnm.Print_Titles" localSheetId="4">ОМР!$2:$3</definedName>
    <definedName name="_xlnm.Print_Titles" localSheetId="10">Отчет!$2:$4</definedName>
    <definedName name="_xlnm.Print_Titles" localSheetId="1">'Очная форма обучения'!$2:$3</definedName>
    <definedName name="_xlnm.Print_Titles" localSheetId="3">УМР!$2:$3</definedName>
  </definedNames>
  <calcPr calcId="124519" fullPrecision="0"/>
</workbook>
</file>

<file path=xl/calcChain.xml><?xml version="1.0" encoding="utf-8"?>
<calcChain xmlns="http://schemas.openxmlformats.org/spreadsheetml/2006/main">
  <c r="AH4" i="2"/>
  <c r="AH40" s="1"/>
  <c r="E25" i="1"/>
  <c r="D47" i="15"/>
  <c r="D72"/>
  <c r="D70"/>
  <c r="E47" s="1"/>
  <c r="AI4" i="5"/>
  <c r="F5" i="8"/>
  <c r="E42" i="15"/>
  <c r="D20" i="1"/>
  <c r="F4" i="8"/>
  <c r="F44" s="1"/>
  <c r="J42" i="1" s="1"/>
  <c r="D62" i="15"/>
  <c r="D64"/>
  <c r="D66"/>
  <c r="D68"/>
  <c r="D48"/>
  <c r="D46"/>
  <c r="E46" s="1"/>
  <c r="D45"/>
  <c r="E45" s="1"/>
  <c r="D44"/>
  <c r="E44" s="1"/>
  <c r="D43"/>
  <c r="E43" s="1"/>
  <c r="F53" i="1"/>
  <c r="D51" i="15" s="1"/>
  <c r="G55"/>
  <c r="F4" i="13"/>
  <c r="F4" i="6"/>
  <c r="F4" i="11"/>
  <c r="F44" s="1"/>
  <c r="J45" i="1" s="1"/>
  <c r="F4" i="7"/>
  <c r="E14" i="10"/>
  <c r="F4" i="9"/>
  <c r="AH7" i="2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5" i="9"/>
  <c r="F6"/>
  <c r="F44" s="1"/>
  <c r="J43" i="1" s="1"/>
  <c r="F7" i="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5" i="7"/>
  <c r="F44" s="1"/>
  <c r="J44" i="1" s="1"/>
  <c r="F6" i="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5" i="1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5" i="6"/>
  <c r="F44" s="1"/>
  <c r="J46" i="1" s="1"/>
  <c r="F6" i="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5" i="13"/>
  <c r="F6"/>
  <c r="F44" s="1"/>
  <c r="J47" i="1" s="1"/>
  <c r="F7" i="1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14" i="10"/>
  <c r="D55" i="15"/>
  <c r="G51"/>
  <c r="AH5" i="2"/>
  <c r="AH6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I5" i="5"/>
  <c r="AI40" s="1"/>
  <c r="H41" i="1" s="1"/>
  <c r="AI6" i="5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V40"/>
  <c r="W40"/>
  <c r="X40"/>
  <c r="Y40"/>
  <c r="Z40"/>
  <c r="AA40"/>
  <c r="AB40"/>
  <c r="AC40"/>
  <c r="AD40"/>
  <c r="AE40"/>
  <c r="AF40"/>
  <c r="AG40"/>
  <c r="N40"/>
  <c r="O40"/>
  <c r="P40"/>
  <c r="Q40"/>
  <c r="R40"/>
  <c r="S40"/>
  <c r="T40"/>
  <c r="U40"/>
  <c r="AH40"/>
  <c r="O40" i="2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N40"/>
  <c r="E48" i="15" l="1"/>
  <c r="J41" i="1"/>
  <c r="D34" i="15"/>
  <c r="D33"/>
  <c r="E33"/>
  <c r="E40"/>
  <c r="D40"/>
  <c r="E39"/>
  <c r="D39"/>
  <c r="E37"/>
  <c r="D37"/>
  <c r="D36"/>
  <c r="E36"/>
  <c r="E38"/>
  <c r="D38"/>
  <c r="D35"/>
  <c r="D41" s="1"/>
  <c r="E35"/>
  <c r="J48" i="1"/>
  <c r="E34" i="15"/>
  <c r="E41" l="1"/>
  <c r="F33" s="1"/>
  <c r="F41" s="1"/>
</calcChain>
</file>

<file path=xl/comments1.xml><?xml version="1.0" encoding="utf-8"?>
<comments xmlns="http://schemas.openxmlformats.org/spreadsheetml/2006/main">
  <authors>
    <author>a</author>
  </authors>
  <commentList>
    <comment ref="C21" authorId="0">
      <text>
        <r>
          <rPr>
            <b/>
            <sz val="8"/>
            <color indexed="81"/>
            <rFont val="Tahoma"/>
            <charset val="204"/>
          </rPr>
          <t>дата начала учебного года (учебный год начинаеися 01 сентября ….года, за исключением лиц принятых на работу после 01 сентября-для них указывается дата принятия на роботу по приказу)</t>
        </r>
      </text>
    </comment>
    <comment ref="F21" authorId="0">
      <text>
        <r>
          <rPr>
            <b/>
            <sz val="8"/>
            <color indexed="81"/>
            <rFont val="Tahoma"/>
            <charset val="204"/>
          </rPr>
          <t>дата окончания учебного года (учебный год заканчивается 31 августа ….. года)</t>
        </r>
      </text>
    </comment>
    <comment ref="J50" authorId="0">
      <text>
        <r>
          <rPr>
            <b/>
            <sz val="8"/>
            <color indexed="81"/>
            <rFont val="Tahoma"/>
            <charset val="204"/>
          </rPr>
          <t>в соответствии с ежегодным приказом ректора академии</t>
        </r>
      </text>
    </comment>
  </commentList>
</comments>
</file>

<file path=xl/sharedStrings.xml><?xml version="1.0" encoding="utf-8"?>
<sst xmlns="http://schemas.openxmlformats.org/spreadsheetml/2006/main" count="644" uniqueCount="255">
  <si>
    <t>"Утверждаю"</t>
  </si>
  <si>
    <t>ИНДИВИДУАЛЬНЫЙ ПЛАН РАБОТЫ ПРЕПОДАВАТЕЛЯ</t>
  </si>
  <si>
    <t>Суммарная нагрузка по видам работ</t>
  </si>
  <si>
    <t>Виды работ</t>
  </si>
  <si>
    <t>Заочная форма</t>
  </si>
  <si>
    <t>За год</t>
  </si>
  <si>
    <t>план</t>
  </si>
  <si>
    <t>Учебная работа</t>
  </si>
  <si>
    <t xml:space="preserve">ВСЕГО:    </t>
  </si>
  <si>
    <t xml:space="preserve">                  </t>
  </si>
  <si>
    <t>ФЕДЕРАЛЬНОЕ  АГЕНТСТВО  МОРСКОГО  И  РЕЧНОГО  ТРАНСПОРТА</t>
  </si>
  <si>
    <t>№ строки в ИП</t>
  </si>
  <si>
    <t xml:space="preserve">Семестр </t>
  </si>
  <si>
    <t>Учебных недель</t>
  </si>
  <si>
    <t>Факультет</t>
  </si>
  <si>
    <t>Курсовая работа</t>
  </si>
  <si>
    <t>Председатель ГЭК</t>
  </si>
  <si>
    <t>Член ГЭК</t>
  </si>
  <si>
    <t>Учебная практика</t>
  </si>
  <si>
    <t>ИТОГО</t>
  </si>
  <si>
    <t>Дисциплина  (вид учебной работы)</t>
  </si>
  <si>
    <t>Курс</t>
  </si>
  <si>
    <t>Лекции</t>
  </si>
  <si>
    <t>Преддипломная практика</t>
  </si>
  <si>
    <t>№</t>
  </si>
  <si>
    <t>Вид планируемой работы</t>
  </si>
  <si>
    <t>План</t>
  </si>
  <si>
    <t>Всего в  по учебно-методической работе:</t>
  </si>
  <si>
    <t>Наименование темы</t>
  </si>
  <si>
    <t>Шифр</t>
  </si>
  <si>
    <t>Сроки выполнения</t>
  </si>
  <si>
    <t>1</t>
  </si>
  <si>
    <t>2</t>
  </si>
  <si>
    <t>3</t>
  </si>
  <si>
    <t>Заказчик</t>
  </si>
  <si>
    <t>Код специальности</t>
  </si>
  <si>
    <t>Начало и окончание занятий</t>
  </si>
  <si>
    <t>Количество потоков</t>
  </si>
  <si>
    <t>Число групп</t>
  </si>
  <si>
    <t>Число подгрупп</t>
  </si>
  <si>
    <t>Названия групп (подгрупп)</t>
  </si>
  <si>
    <t>Количество студентов</t>
  </si>
  <si>
    <t>Заведующий кафедрой</t>
  </si>
  <si>
    <t>Примечание</t>
  </si>
  <si>
    <t>Руководство по выпускной квалификационной работе</t>
  </si>
  <si>
    <t>Консультации по выпускной квалификационной работе</t>
  </si>
  <si>
    <t>Рецензирование выпускной квалификационной работы</t>
  </si>
  <si>
    <t>Производственная практика</t>
  </si>
  <si>
    <t>Консультации по учебным дисциплинам</t>
  </si>
  <si>
    <t>Практические (семинары)</t>
  </si>
  <si>
    <t>Индивидуальные (дополнительные) занятия</t>
  </si>
  <si>
    <t>Консультации (предаттестационные)</t>
  </si>
  <si>
    <t>Зачет</t>
  </si>
  <si>
    <t>Экзамен</t>
  </si>
  <si>
    <t>Курсовой проект</t>
  </si>
  <si>
    <t>Прочее</t>
  </si>
  <si>
    <t>2  Учебно-методическая работа</t>
  </si>
  <si>
    <t>час.</t>
  </si>
  <si>
    <t>Срок выполнения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</si>
  <si>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</si>
  <si>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</si>
  <si>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</si>
  <si>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</si>
  <si>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</si>
  <si>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</si>
  <si>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</si>
  <si>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</si>
  <si>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</si>
  <si>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</si>
  <si>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</si>
  <si>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</si>
  <si>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</si>
  <si>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</si>
  <si>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</si>
  <si>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</si>
  <si>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</si>
  <si>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</si>
  <si>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</si>
  <si>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</si>
  <si>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</si>
  <si>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</si>
  <si>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</si>
  <si>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</si>
  <si>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</si>
  <si>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</si>
  <si>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</si>
  <si>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</si>
  <si>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</si>
  <si>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</si>
  <si>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</si>
  <si>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</si>
  <si>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</si>
  <si>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</si>
  <si>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</si>
  <si>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</si>
  <si>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</si>
  <si>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Всего в  по организационно-методической работе:</t>
  </si>
  <si>
    <t>4.1 Научно-исследовательская работа</t>
  </si>
  <si>
    <t>6. Воспитательная работа</t>
  </si>
  <si>
    <t>Всего в  по воспитательной работе:</t>
  </si>
  <si>
    <t>7. Другие виды работ</t>
  </si>
  <si>
    <t>4.2  Госбюджетная научно-исследовательская работа</t>
  </si>
  <si>
    <t>РУКОВОДСТВО АСПИРАНТАМИ (стажерами-аспирантами)</t>
  </si>
  <si>
    <t xml:space="preserve">Учебно-методическая работа </t>
  </si>
  <si>
    <t>Организационно-методическая работа</t>
  </si>
  <si>
    <t>Научно-исследовательская работа</t>
  </si>
  <si>
    <t>Повышение квалификации</t>
  </si>
  <si>
    <t>Воспитательная работа</t>
  </si>
  <si>
    <t xml:space="preserve">Другие виды работ </t>
  </si>
  <si>
    <t>(размер ставки)</t>
  </si>
  <si>
    <t>(должность)</t>
  </si>
  <si>
    <t>(Ф.И.О.)</t>
  </si>
  <si>
    <t>Объем работы в соотвествии со ставкой и производственным календарем:</t>
  </si>
  <si>
    <t>в часах</t>
  </si>
  <si>
    <t>Руководитель (исполнитель)</t>
  </si>
  <si>
    <t>начало</t>
  </si>
  <si>
    <t>окончание</t>
  </si>
  <si>
    <t>План объёма работ</t>
  </si>
  <si>
    <t>количество</t>
  </si>
  <si>
    <t>-</t>
  </si>
  <si>
    <t>3  Организационно-методическая работа</t>
  </si>
  <si>
    <t>Всего в  по научно-исследовательской:</t>
  </si>
  <si>
    <t>в тыс. руб.</t>
  </si>
  <si>
    <t>Всего в  по другим видам работ:</t>
  </si>
  <si>
    <t>5. Повышение квалификации</t>
  </si>
  <si>
    <t>Всего в  по повышению квалификациивоспитательной работе:</t>
  </si>
  <si>
    <t>Вид получаемого документа</t>
  </si>
  <si>
    <t>Контрольные работы заочников</t>
  </si>
  <si>
    <t>Лабораторные (или практические по подгрупам)</t>
  </si>
  <si>
    <t>Очная форма</t>
  </si>
  <si>
    <t>1.1  Учебная нагрузка по очной форме обучения</t>
  </si>
  <si>
    <t>1.2  Учебная нагрузка по заочной форме обучения</t>
  </si>
  <si>
    <t>ассистент</t>
  </si>
  <si>
    <t>преподаватель</t>
  </si>
  <si>
    <t>доцент</t>
  </si>
  <si>
    <t>профессор</t>
  </si>
  <si>
    <t>декан</t>
  </si>
  <si>
    <t>Декан факультета</t>
  </si>
  <si>
    <t>Председатель цикловой комиссии</t>
  </si>
  <si>
    <t>Начальник отделения</t>
  </si>
  <si>
    <t>Кафедра:</t>
  </si>
  <si>
    <t>Цикловая комиссия:</t>
  </si>
  <si>
    <t>штат</t>
  </si>
  <si>
    <t>внутреннее совместительство</t>
  </si>
  <si>
    <t>внешнее совместительство</t>
  </si>
  <si>
    <t>8. Изменения и дополнения индивидуального плана.</t>
  </si>
  <si>
    <t>Учебная работа (очная форма обучения)</t>
  </si>
  <si>
    <t>Учебная работа (заочная форма обучения)</t>
  </si>
  <si>
    <t>Учебно-методическая работа</t>
  </si>
  <si>
    <t>Госбюджетная научно-исследовательская работа</t>
  </si>
  <si>
    <t>Другие виды работ</t>
  </si>
  <si>
    <t>Номер строки в ИП</t>
  </si>
  <si>
    <t>Дата изменения</t>
  </si>
  <si>
    <t>Наименования изменения</t>
  </si>
  <si>
    <t>План,</t>
  </si>
  <si>
    <t>Факт,</t>
  </si>
  <si>
    <t>(час. или ставка или должность)</t>
  </si>
  <si>
    <t xml:space="preserve"> (чч.мм.гггг.)</t>
  </si>
  <si>
    <t>Ставка</t>
  </si>
  <si>
    <t>(подпись)</t>
  </si>
  <si>
    <t>(наименование структурного подразделения)</t>
  </si>
  <si>
    <t>(вид подразделения)</t>
  </si>
  <si>
    <t>ст.преподаватель</t>
  </si>
  <si>
    <t>ед. измерения</t>
  </si>
  <si>
    <t>объем час. на 1-о количество</t>
  </si>
  <si>
    <t>объем, час.</t>
  </si>
  <si>
    <t>Общая годовая нагрузка в соответствии с производственным календарем на 1 ставку</t>
  </si>
  <si>
    <t>больничный</t>
  </si>
  <si>
    <t>ставка</t>
  </si>
  <si>
    <t>Должность</t>
  </si>
  <si>
    <t>доктор архитектурных наук</t>
  </si>
  <si>
    <t>(ученое звание)</t>
  </si>
  <si>
    <t>(ученая степень)</t>
  </si>
  <si>
    <t>(квалификационная категория)</t>
  </si>
  <si>
    <t>высшая</t>
  </si>
  <si>
    <t>первая</t>
  </si>
  <si>
    <t>вторая</t>
  </si>
  <si>
    <t>доктор технических наук</t>
  </si>
  <si>
    <t>доктор экономических наук</t>
  </si>
  <si>
    <t>доктор биологических наук</t>
  </si>
  <si>
    <t>доктор исторических наук</t>
  </si>
  <si>
    <t>доктор педагогических наук</t>
  </si>
  <si>
    <t>доктор социологических наук</t>
  </si>
  <si>
    <t>доктор физико-математических наук</t>
  </si>
  <si>
    <t>доктор философских наук</t>
  </si>
  <si>
    <t>доктор химических наук</t>
  </si>
  <si>
    <t>доктор юридических наук</t>
  </si>
  <si>
    <t>кандидат архитектурных наук</t>
  </si>
  <si>
    <t>кандидат биологических наук</t>
  </si>
  <si>
    <t>кандидат исторических наук</t>
  </si>
  <si>
    <t>кандидат педагогических наук</t>
  </si>
  <si>
    <t>кандидат социологических наук</t>
  </si>
  <si>
    <t>кандидат технических наук</t>
  </si>
  <si>
    <t>кандидат физико-математических наук</t>
  </si>
  <si>
    <t>кандидат философских наук</t>
  </si>
  <si>
    <t>кандидат химических наук</t>
  </si>
  <si>
    <t>кандидат экономических наук</t>
  </si>
  <si>
    <t>кандидат юридических наук</t>
  </si>
  <si>
    <t>Ученая степень</t>
  </si>
  <si>
    <t>Ученое звание</t>
  </si>
  <si>
    <t>Квалификационная категория</t>
  </si>
  <si>
    <t>должность</t>
  </si>
  <si>
    <t>ученая степень</t>
  </si>
  <si>
    <t>ученое звание</t>
  </si>
  <si>
    <t>квалификационная категория</t>
  </si>
  <si>
    <t>Больничный</t>
  </si>
  <si>
    <t>без категории</t>
  </si>
  <si>
    <t>(дата-чч.мм.гггг)</t>
  </si>
  <si>
    <t>Иванов Иван Иванович</t>
  </si>
  <si>
    <t>(Фамилия.И.О.)</t>
  </si>
  <si>
    <t>(Фамилия Имя Отчество)</t>
  </si>
  <si>
    <t>учебный год</t>
  </si>
  <si>
    <t>на</t>
  </si>
  <si>
    <t>(условие работы-штат, внут.совм., внеш.совм.)</t>
  </si>
  <si>
    <t>Условие работы</t>
  </si>
  <si>
    <t>условие работы</t>
  </si>
  <si>
    <t>зав.кафедрой</t>
  </si>
  <si>
    <t>Лиция и навигация</t>
  </si>
  <si>
    <t>География</t>
  </si>
  <si>
    <t>с-21 с-22 с-23</t>
  </si>
  <si>
    <t>Написание статьи</t>
  </si>
  <si>
    <t>Журнал "Речной транспорт"</t>
  </si>
  <si>
    <t>Зам.заведующего по научной работе</t>
  </si>
  <si>
    <t>в течении года</t>
  </si>
  <si>
    <t>приказ ректора №45 от 01.09.2011</t>
  </si>
  <si>
    <t>Доклад на конференции</t>
  </si>
  <si>
    <t>шт.</t>
  </si>
  <si>
    <t>Великие реки России</t>
  </si>
  <si>
    <t>СК "Водоход"</t>
  </si>
  <si>
    <t>Стажировка</t>
  </si>
  <si>
    <t>июнь</t>
  </si>
  <si>
    <t>отчет</t>
  </si>
  <si>
    <t>Посещение общежитий</t>
  </si>
  <si>
    <t>раз</t>
  </si>
  <si>
    <t>Общежитие №3</t>
  </si>
  <si>
    <t>Профориентация</t>
  </si>
  <si>
    <t>март</t>
  </si>
  <si>
    <t>Школа №345</t>
  </si>
  <si>
    <t>* - если изменения связаны с болезнью преподавателя, то в строке по столбцу 7 обязательно указывается слово "больничный". Кроме этого указывается № дольничного, дата начала и окончания, количество рабочих дней.</t>
  </si>
  <si>
    <t>Содержание и причины изменения (дополнения)*</t>
  </si>
  <si>
    <t>Федеральное государственное бюджетное образовательное учреждение высшего образования</t>
  </si>
  <si>
    <t>"Волжский государственный университет водного транспорта"</t>
  </si>
  <si>
    <t>Романова Е.А.</t>
  </si>
  <si>
    <t>Математических и естественно-научных дисциплин</t>
  </si>
  <si>
    <t>СПО</t>
  </si>
  <si>
    <t>01.09.2016 31.12.2016</t>
  </si>
  <si>
    <t>св-41 св-42 св-43</t>
  </si>
  <si>
    <t>01.01.2016</t>
  </si>
  <si>
    <t>01.04.2017</t>
  </si>
  <si>
    <t>01.05.2017</t>
  </si>
  <si>
    <t>01.09.2016 15.10.2016</t>
  </si>
  <si>
    <t>Каспийский институт морского и речного транспорта филиал ФГБОУ ВО "ВГУВТ"</t>
  </si>
  <si>
    <t>Самарский филиал ФГБОУ ВО "ВГУВТ"</t>
  </si>
  <si>
    <t>Казанский филиал ФГБОУ ВО "ВГУВТ"</t>
  </si>
  <si>
    <t>Пермский филиал ФГБОУ ВО "ВГУВТ"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</si>
</sst>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0.0"/>
  </numFmts>
  <fonts count="26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b/>
      <i/>
      <sz val="8"/>
      <color indexed="16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48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i/>
      <sz val="12"/>
      <color indexed="16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8"/>
      <color indexed="81"/>
      <name val="Tahoma"/>
      <charset val="204"/>
    </font>
    <font>
      <b/>
      <sz val="14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3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4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7" fillId="2" borderId="0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Border="1" applyAlignment="1" applyProtection="1">
      <alignment horizontal="center" vertical="top" shrinkToFit="1"/>
      <protection hidden="1"/>
    </xf>
    <xf numFmtId="0" fontId="4" fillId="2" borderId="0" xfId="0" applyFont="1" applyFill="1" applyBorder="1" applyAlignment="1" applyProtection="1">
      <alignment horizontal="center" vertical="top" shrinkToFit="1"/>
      <protection hidden="1"/>
    </xf>
    <xf numFmtId="0" fontId="6" fillId="2" borderId="0" xfId="0" applyFont="1" applyFill="1" applyBorder="1" applyAlignment="1" applyProtection="1">
      <alignment horizontal="center" vertical="top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3" fillId="2" borderId="0" xfId="0" applyFont="1" applyFill="1" applyBorder="1" applyAlignment="1" applyProtection="1">
      <alignment vertical="top"/>
      <protection hidden="1"/>
    </xf>
    <xf numFmtId="0" fontId="5" fillId="2" borderId="0" xfId="0" applyFont="1" applyFill="1" applyBorder="1" applyAlignment="1" applyProtection="1">
      <alignment horizontal="center" vertical="top"/>
      <protection hidden="1"/>
    </xf>
    <xf numFmtId="164" fontId="5" fillId="2" borderId="0" xfId="0" applyNumberFormat="1" applyFont="1" applyFill="1" applyBorder="1" applyAlignment="1" applyProtection="1">
      <alignment horizontal="center" vertical="top"/>
      <protection hidden="1"/>
    </xf>
    <xf numFmtId="0" fontId="5" fillId="2" borderId="0" xfId="0" applyFont="1" applyFill="1" applyBorder="1" applyAlignment="1" applyProtection="1">
      <alignment vertical="top"/>
      <protection hidden="1"/>
    </xf>
    <xf numFmtId="0" fontId="3" fillId="0" borderId="0" xfId="0" applyFont="1"/>
    <xf numFmtId="49" fontId="3" fillId="0" borderId="0" xfId="0" applyNumberFormat="1" applyFont="1" applyAlignment="1">
      <alignment horizontal="center" textRotation="90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shrinkToFit="1"/>
      <protection hidden="1"/>
    </xf>
    <xf numFmtId="0" fontId="3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1" xfId="0" applyFont="1" applyFill="1" applyBorder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hidden="1"/>
    </xf>
    <xf numFmtId="1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12" fillId="6" borderId="2" xfId="0" applyFont="1" applyFill="1" applyBorder="1" applyAlignment="1" applyProtection="1">
      <alignment horizontal="center" textRotation="90"/>
      <protection hidden="1"/>
    </xf>
    <xf numFmtId="0" fontId="3" fillId="6" borderId="2" xfId="0" applyFont="1" applyFill="1" applyBorder="1" applyAlignment="1" applyProtection="1">
      <alignment horizontal="center" vertical="center" shrinkToFit="1"/>
      <protection hidden="1"/>
    </xf>
    <xf numFmtId="49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12" fillId="2" borderId="2" xfId="0" applyNumberFormat="1" applyFont="1" applyFill="1" applyBorder="1" applyAlignment="1" applyProtection="1">
      <alignment horizontal="center" textRotation="90" shrinkToFit="1"/>
      <protection hidden="1"/>
    </xf>
    <xf numFmtId="49" fontId="12" fillId="7" borderId="2" xfId="0" applyNumberFormat="1" applyFont="1" applyFill="1" applyBorder="1" applyAlignment="1" applyProtection="1">
      <alignment horizontal="center" textRotation="90" shrinkToFit="1"/>
      <protection hidden="1"/>
    </xf>
    <xf numFmtId="49" fontId="12" fillId="2" borderId="2" xfId="0" applyNumberFormat="1" applyFont="1" applyFill="1" applyBorder="1" applyAlignment="1" applyProtection="1">
      <alignment horizontal="center" textRotation="90" wrapText="1"/>
      <protection hidden="1"/>
    </xf>
    <xf numFmtId="49" fontId="12" fillId="4" borderId="2" xfId="0" applyNumberFormat="1" applyFont="1" applyFill="1" applyBorder="1" applyAlignment="1" applyProtection="1">
      <alignment horizontal="center" textRotation="90" wrapText="1"/>
      <protection hidden="1"/>
    </xf>
    <xf numFmtId="0" fontId="3" fillId="5" borderId="1" xfId="0" applyNumberFormat="1" applyFont="1" applyFill="1" applyBorder="1" applyAlignment="1" applyProtection="1">
      <alignment horizontal="center" vertical="center" shrinkToFit="1"/>
      <protection hidden="1"/>
    </xf>
    <xf numFmtId="1" fontId="12" fillId="6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6" borderId="1" xfId="0" applyNumberFormat="1" applyFont="1" applyFill="1" applyBorder="1" applyAlignment="1" applyProtection="1">
      <alignment horizontal="center" vertical="center" shrinkToFit="1"/>
      <protection hidden="1"/>
    </xf>
    <xf numFmtId="164" fontId="5" fillId="2" borderId="0" xfId="0" applyNumberFormat="1" applyFont="1" applyFill="1" applyBorder="1" applyAlignment="1" applyProtection="1">
      <alignment horizontal="center" vertical="top" shrinkToFit="1"/>
      <protection hidden="1"/>
    </xf>
    <xf numFmtId="49" fontId="10" fillId="2" borderId="0" xfId="0" applyNumberFormat="1" applyFont="1" applyFill="1" applyBorder="1" applyAlignment="1" applyProtection="1">
      <alignment horizontal="center" vertical="top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shrinkToFit="1"/>
      <protection hidden="1"/>
    </xf>
    <xf numFmtId="0" fontId="3" fillId="0" borderId="0" xfId="0" applyFont="1" applyAlignment="1" applyProtection="1">
      <alignment vertical="top" wrapText="1"/>
      <protection hidden="1"/>
    </xf>
    <xf numFmtId="165" fontId="3" fillId="8" borderId="2" xfId="0" applyNumberFormat="1" applyFont="1" applyFill="1" applyBorder="1" applyAlignment="1" applyProtection="1">
      <alignment horizontal="center" vertical="top" wrapText="1" shrinkToFit="1"/>
      <protection hidden="1"/>
    </xf>
    <xf numFmtId="0" fontId="3" fillId="4" borderId="1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 shrinkToFit="1"/>
      <protection hidden="1"/>
    </xf>
    <xf numFmtId="0" fontId="3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6" borderId="1" xfId="0" applyNumberFormat="1" applyFont="1" applyFill="1" applyBorder="1" applyAlignment="1" applyProtection="1">
      <alignment horizontal="center" vertical="center" wrapText="1" shrinkToFit="1"/>
      <protection hidden="1"/>
    </xf>
    <xf numFmtId="1" fontId="3" fillId="6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Border="1" applyAlignment="1">
      <alignment wrapText="1"/>
    </xf>
    <xf numFmtId="0" fontId="9" fillId="2" borderId="0" xfId="0" applyFont="1" applyFill="1" applyBorder="1" applyAlignment="1" applyProtection="1">
      <alignment horizontal="left" vertical="top" shrinkToFit="1"/>
      <protection hidden="1"/>
    </xf>
    <xf numFmtId="2" fontId="16" fillId="2" borderId="0" xfId="0" applyNumberFormat="1" applyFont="1" applyFill="1" applyBorder="1" applyAlignment="1" applyProtection="1">
      <alignment horizontal="center" vertical="top" shrinkToFit="1"/>
      <protection hidden="1"/>
    </xf>
    <xf numFmtId="0" fontId="3" fillId="4" borderId="1" xfId="0" applyNumberFormat="1" applyFont="1" applyFill="1" applyBorder="1" applyAlignment="1" applyProtection="1">
      <alignment horizontal="justify" vertical="center" wrapText="1" shrinkToFit="1"/>
      <protection hidden="1"/>
    </xf>
    <xf numFmtId="1" fontId="19" fillId="6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 shrinkToFit="1"/>
    </xf>
    <xf numFmtId="49" fontId="3" fillId="3" borderId="1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2" fillId="9" borderId="1" xfId="0" applyFont="1" applyFill="1" applyBorder="1" applyAlignment="1" applyProtection="1">
      <alignment horizontal="center" vertical="top" wrapText="1" shrinkToFit="1"/>
      <protection hidden="1"/>
    </xf>
    <xf numFmtId="0" fontId="3" fillId="8" borderId="1" xfId="0" applyFont="1" applyFill="1" applyBorder="1" applyAlignment="1" applyProtection="1">
      <alignment horizontal="center" vertical="top" shrinkToFit="1"/>
      <protection hidden="1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hidden="1"/>
    </xf>
    <xf numFmtId="49" fontId="12" fillId="4" borderId="1" xfId="0" applyNumberFormat="1" applyFont="1" applyFill="1" applyBorder="1" applyAlignment="1" applyProtection="1">
      <alignment horizontal="center" textRotation="90" wrapText="1" shrinkToFit="1"/>
      <protection hidden="1"/>
    </xf>
    <xf numFmtId="49" fontId="12" fillId="5" borderId="1" xfId="0" applyNumberFormat="1" applyFont="1" applyFill="1" applyBorder="1" applyAlignment="1" applyProtection="1">
      <alignment horizontal="center" textRotation="90" wrapText="1" shrinkToFit="1"/>
      <protection hidden="1"/>
    </xf>
    <xf numFmtId="49" fontId="12" fillId="2" borderId="1" xfId="0" applyNumberFormat="1" applyFont="1" applyFill="1" applyBorder="1" applyAlignment="1" applyProtection="1">
      <alignment horizontal="center" textRotation="90" wrapText="1" shrinkToFit="1"/>
      <protection hidden="1"/>
    </xf>
    <xf numFmtId="49" fontId="12" fillId="7" borderId="1" xfId="0" applyNumberFormat="1" applyFont="1" applyFill="1" applyBorder="1" applyAlignment="1" applyProtection="1">
      <alignment horizontal="center" textRotation="90" wrapText="1" shrinkToFit="1"/>
      <protection hidden="1"/>
    </xf>
    <xf numFmtId="49" fontId="12" fillId="2" borderId="1" xfId="0" applyNumberFormat="1" applyFont="1" applyFill="1" applyBorder="1" applyAlignment="1" applyProtection="1">
      <alignment horizontal="center" textRotation="90" wrapText="1"/>
      <protection hidden="1"/>
    </xf>
    <xf numFmtId="0" fontId="12" fillId="6" borderId="1" xfId="0" applyFont="1" applyFill="1" applyBorder="1" applyAlignment="1" applyProtection="1">
      <alignment horizontal="center" textRotation="90" wrapText="1"/>
      <protection hidden="1"/>
    </xf>
    <xf numFmtId="49" fontId="12" fillId="4" borderId="1" xfId="0" applyNumberFormat="1" applyFont="1" applyFill="1" applyBorder="1" applyAlignment="1" applyProtection="1">
      <alignment horizontal="center" textRotation="90" wrapText="1"/>
      <protection hidden="1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3" fillId="6" borderId="1" xfId="0" applyFont="1" applyFill="1" applyBorder="1" applyAlignment="1" applyProtection="1">
      <alignment horizontal="center" vertical="center" wrapText="1" shrinkToFit="1"/>
      <protection hidden="1"/>
    </xf>
    <xf numFmtId="49" fontId="12" fillId="4" borderId="1" xfId="0" applyNumberFormat="1" applyFont="1" applyFill="1" applyBorder="1" applyAlignment="1" applyProtection="1">
      <alignment horizontal="center" textRotation="90" shrinkToFit="1"/>
      <protection hidden="1"/>
    </xf>
    <xf numFmtId="49" fontId="12" fillId="5" borderId="1" xfId="0" applyNumberFormat="1" applyFont="1" applyFill="1" applyBorder="1" applyAlignment="1" applyProtection="1">
      <alignment horizontal="center" textRotation="90" shrinkToFit="1"/>
      <protection hidden="1"/>
    </xf>
    <xf numFmtId="0" fontId="15" fillId="2" borderId="0" xfId="0" applyFont="1" applyFill="1" applyBorder="1" applyAlignment="1" applyProtection="1">
      <alignment horizontal="center" vertical="top" shrinkToFit="1"/>
      <protection hidden="1"/>
    </xf>
    <xf numFmtId="0" fontId="20" fillId="2" borderId="0" xfId="0" applyFont="1" applyFill="1" applyBorder="1" applyAlignment="1" applyProtection="1">
      <alignment horizontal="center" vertical="top" shrinkToFit="1"/>
      <protection hidden="1"/>
    </xf>
    <xf numFmtId="0" fontId="4" fillId="2" borderId="4" xfId="0" applyFont="1" applyFill="1" applyBorder="1" applyAlignment="1" applyProtection="1">
      <alignment horizontal="center" vertical="top" shrinkToFit="1"/>
      <protection hidden="1"/>
    </xf>
    <xf numFmtId="0" fontId="15" fillId="2" borderId="4" xfId="0" applyFont="1" applyFill="1" applyBorder="1" applyAlignment="1" applyProtection="1">
      <alignment horizontal="center" vertical="top" shrinkToFit="1"/>
      <protection hidden="1"/>
    </xf>
    <xf numFmtId="0" fontId="5" fillId="2" borderId="4" xfId="0" applyFont="1" applyFill="1" applyBorder="1" applyAlignment="1" applyProtection="1">
      <alignment horizontal="center" vertical="top" wrapText="1"/>
      <protection hidden="1"/>
    </xf>
    <xf numFmtId="0" fontId="3" fillId="2" borderId="4" xfId="0" applyFont="1" applyFill="1" applyBorder="1" applyAlignment="1" applyProtection="1">
      <alignment vertical="top"/>
      <protection hidden="1"/>
    </xf>
    <xf numFmtId="164" fontId="5" fillId="2" borderId="4" xfId="0" applyNumberFormat="1" applyFont="1" applyFill="1" applyBorder="1" applyAlignment="1" applyProtection="1">
      <alignment horizontal="center" vertical="top"/>
      <protection hidden="1"/>
    </xf>
    <xf numFmtId="2" fontId="16" fillId="2" borderId="4" xfId="0" applyNumberFormat="1" applyFont="1" applyFill="1" applyBorder="1" applyAlignment="1" applyProtection="1">
      <alignment horizontal="center" vertical="top" shrinkToFit="1"/>
      <protection hidden="1"/>
    </xf>
    <xf numFmtId="0" fontId="3" fillId="2" borderId="4" xfId="0" applyFont="1" applyFill="1" applyBorder="1" applyAlignment="1" applyProtection="1">
      <alignment horizontal="center" vertical="top" wrapText="1"/>
      <protection hidden="1"/>
    </xf>
    <xf numFmtId="49" fontId="10" fillId="2" borderId="4" xfId="0" applyNumberFormat="1" applyFont="1" applyFill="1" applyBorder="1" applyAlignment="1" applyProtection="1">
      <alignment horizontal="center" vertical="top" shrinkToFit="1"/>
    </xf>
    <xf numFmtId="0" fontId="5" fillId="2" borderId="4" xfId="0" applyFont="1" applyFill="1" applyBorder="1" applyAlignment="1" applyProtection="1">
      <alignment vertical="top"/>
      <protection hidden="1"/>
    </xf>
    <xf numFmtId="0" fontId="20" fillId="2" borderId="4" xfId="0" applyFont="1" applyFill="1" applyBorder="1" applyAlignment="1" applyProtection="1">
      <alignment horizontal="center" vertical="top" shrinkToFit="1"/>
      <protection hidden="1"/>
    </xf>
    <xf numFmtId="0" fontId="2" fillId="4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2" fillId="5" borderId="1" xfId="0" applyFont="1" applyFill="1" applyBorder="1" applyAlignment="1" applyProtection="1">
      <alignment horizontal="center" vertical="center" wrapText="1" shrinkToFit="1"/>
      <protection locked="0" hidden="1"/>
    </xf>
    <xf numFmtId="0" fontId="2" fillId="4" borderId="1" xfId="0" applyNumberFormat="1" applyFont="1" applyFill="1" applyBorder="1" applyAlignment="1" applyProtection="1">
      <alignment vertical="center" wrapText="1" shrinkToFit="1"/>
      <protection locked="0" hidden="1"/>
    </xf>
    <xf numFmtId="0" fontId="2" fillId="5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4" fontId="2" fillId="5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" fontId="2" fillId="2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3" fillId="4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3" fillId="5" borderId="1" xfId="0" applyFont="1" applyFill="1" applyBorder="1" applyAlignment="1" applyProtection="1">
      <alignment horizontal="center" vertical="center" wrapText="1" shrinkToFit="1"/>
      <protection locked="0" hidden="1"/>
    </xf>
    <xf numFmtId="0" fontId="3" fillId="4" borderId="1" xfId="0" applyNumberFormat="1" applyFont="1" applyFill="1" applyBorder="1" applyAlignment="1" applyProtection="1">
      <alignment vertical="center" wrapText="1" shrinkToFit="1"/>
      <protection locked="0" hidden="1"/>
    </xf>
    <xf numFmtId="0" fontId="3" fillId="5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" fontId="3" fillId="2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" fontId="2" fillId="4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1" fontId="3" fillId="4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17" fillId="2" borderId="5" xfId="0" applyFont="1" applyFill="1" applyBorder="1" applyAlignment="1" applyProtection="1">
      <alignment horizontal="center" vertical="top" shrinkToFit="1"/>
      <protection hidden="1"/>
    </xf>
    <xf numFmtId="0" fontId="17" fillId="2" borderId="0" xfId="0" applyFont="1" applyFill="1" applyBorder="1" applyAlignment="1" applyProtection="1">
      <alignment horizontal="center" vertical="top"/>
      <protection hidden="1"/>
    </xf>
    <xf numFmtId="0" fontId="3" fillId="8" borderId="1" xfId="0" applyFont="1" applyFill="1" applyBorder="1" applyAlignment="1" applyProtection="1">
      <alignment horizontal="center" vertical="top" wrapText="1"/>
    </xf>
    <xf numFmtId="0" fontId="3" fillId="8" borderId="2" xfId="0" applyFont="1" applyFill="1" applyBorder="1" applyAlignment="1" applyProtection="1">
      <alignment horizontal="center" vertical="top" wrapText="1"/>
    </xf>
    <xf numFmtId="0" fontId="3" fillId="8" borderId="6" xfId="0" applyFont="1" applyFill="1" applyBorder="1" applyAlignment="1" applyProtection="1">
      <alignment horizontal="center" vertical="top" wrapText="1"/>
    </xf>
    <xf numFmtId="49" fontId="3" fillId="10" borderId="1" xfId="0" applyNumberFormat="1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Border="1" applyAlignment="1" applyProtection="1">
      <alignment horizontal="center" vertical="top" shrinkToFit="1"/>
      <protection hidden="1"/>
    </xf>
    <xf numFmtId="0" fontId="13" fillId="2" borderId="0" xfId="0" applyFont="1" applyFill="1" applyBorder="1" applyAlignment="1" applyProtection="1">
      <alignment horizontal="center" vertical="top" shrinkToFit="1"/>
      <protection hidden="1"/>
    </xf>
    <xf numFmtId="0" fontId="22" fillId="2" borderId="0" xfId="0" applyFont="1" applyFill="1" applyBorder="1" applyAlignment="1" applyProtection="1">
      <alignment horizontal="left" vertical="top" shrinkToFit="1"/>
      <protection hidden="1"/>
    </xf>
    <xf numFmtId="0" fontId="2" fillId="2" borderId="7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vertical="top"/>
    </xf>
    <xf numFmtId="0" fontId="2" fillId="2" borderId="8" xfId="0" applyFont="1" applyFill="1" applyBorder="1" applyAlignment="1" applyProtection="1">
      <alignment horizontal="center" vertical="top"/>
    </xf>
    <xf numFmtId="0" fontId="3" fillId="2" borderId="8" xfId="0" applyFont="1" applyFill="1" applyBorder="1" applyAlignment="1" applyProtection="1">
      <alignment vertical="top"/>
    </xf>
    <xf numFmtId="0" fontId="7" fillId="2" borderId="8" xfId="0" applyFont="1" applyFill="1" applyBorder="1" applyAlignment="1" applyProtection="1">
      <alignment horizontal="center" vertical="top"/>
    </xf>
    <xf numFmtId="0" fontId="5" fillId="2" borderId="8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/>
    </xf>
    <xf numFmtId="2" fontId="8" fillId="2" borderId="9" xfId="0" applyNumberFormat="1" applyFont="1" applyFill="1" applyBorder="1" applyAlignment="1" applyProtection="1">
      <alignment horizontal="center" vertical="top" shrinkToFit="1"/>
      <protection hidden="1"/>
    </xf>
    <xf numFmtId="0" fontId="8" fillId="2" borderId="9" xfId="0" applyFont="1" applyFill="1" applyBorder="1" applyAlignment="1" applyProtection="1">
      <alignment horizontal="center" vertical="top" shrinkToFit="1"/>
      <protection hidden="1"/>
    </xf>
    <xf numFmtId="0" fontId="18" fillId="2" borderId="8" xfId="0" applyFont="1" applyFill="1" applyBorder="1" applyAlignment="1" applyProtection="1">
      <alignment vertical="top"/>
    </xf>
    <xf numFmtId="0" fontId="18" fillId="0" borderId="0" xfId="0" applyFont="1" applyAlignment="1" applyProtection="1">
      <alignment vertical="top"/>
    </xf>
    <xf numFmtId="0" fontId="3" fillId="2" borderId="10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vertical="top"/>
    </xf>
    <xf numFmtId="0" fontId="3" fillId="2" borderId="11" xfId="0" applyFont="1" applyFill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3" fillId="11" borderId="0" xfId="0" applyFont="1" applyFill="1" applyAlignment="1" applyProtection="1">
      <alignment vertical="top"/>
    </xf>
    <xf numFmtId="165" fontId="3" fillId="8" borderId="12" xfId="0" applyNumberFormat="1" applyFont="1" applyFill="1" applyBorder="1" applyAlignment="1" applyProtection="1">
      <alignment horizontal="center" vertical="top" wrapText="1" shrinkToFit="1"/>
      <protection hidden="1"/>
    </xf>
    <xf numFmtId="165" fontId="3" fillId="8" borderId="13" xfId="0" applyNumberFormat="1" applyFont="1" applyFill="1" applyBorder="1" applyAlignment="1" applyProtection="1">
      <alignment horizontal="center" vertical="top" wrapText="1" shrinkToFit="1"/>
      <protection hidden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1" fontId="3" fillId="10" borderId="1" xfId="0" applyNumberFormat="1" applyFont="1" applyFill="1" applyBorder="1" applyAlignment="1" applyProtection="1">
      <alignment horizontal="center" vertical="top" wrapText="1" shrinkToFit="1"/>
      <protection locked="0" hidden="1"/>
    </xf>
    <xf numFmtId="49" fontId="3" fillId="10" borderId="1" xfId="0" applyNumberFormat="1" applyFont="1" applyFill="1" applyBorder="1" applyAlignment="1" applyProtection="1">
      <alignment horizontal="left" vertical="top" wrapText="1"/>
      <protection locked="0" hidden="1"/>
    </xf>
    <xf numFmtId="0" fontId="3" fillId="10" borderId="1" xfId="0" applyFont="1" applyFill="1" applyBorder="1" applyAlignment="1" applyProtection="1">
      <alignment horizontal="left" vertical="top" wrapText="1"/>
      <protection locked="0" hidden="1"/>
    </xf>
    <xf numFmtId="0" fontId="3" fillId="3" borderId="1" xfId="0" applyNumberFormat="1" applyFont="1" applyFill="1" applyBorder="1" applyAlignment="1" applyProtection="1">
      <alignment horizontal="justify" vertical="top" wrapText="1"/>
      <protection locked="0" hidden="1"/>
    </xf>
    <xf numFmtId="49" fontId="3" fillId="8" borderId="1" xfId="0" applyNumberFormat="1" applyFont="1" applyFill="1" applyBorder="1" applyAlignment="1" applyProtection="1">
      <alignment horizontal="center" vertical="top" wrapText="1"/>
    </xf>
    <xf numFmtId="49" fontId="3" fillId="10" borderId="1" xfId="0" applyNumberFormat="1" applyFont="1" applyFill="1" applyBorder="1" applyAlignment="1" applyProtection="1">
      <alignment horizontal="center" vertical="top" wrapText="1"/>
      <protection locked="0" hidden="1"/>
    </xf>
    <xf numFmtId="0" fontId="3" fillId="2" borderId="1" xfId="0" applyNumberFormat="1" applyFont="1" applyFill="1" applyBorder="1" applyAlignment="1" applyProtection="1">
      <alignment horizontal="center" vertical="top" wrapText="1" shrinkToFit="1"/>
      <protection locked="0" hidden="1"/>
    </xf>
    <xf numFmtId="0" fontId="3" fillId="2" borderId="12" xfId="0" applyNumberFormat="1" applyFont="1" applyFill="1" applyBorder="1" applyAlignment="1" applyProtection="1">
      <alignment horizontal="right" vertical="top" wrapText="1" shrinkToFit="1"/>
      <protection locked="0" hidden="1"/>
    </xf>
    <xf numFmtId="0" fontId="3" fillId="2" borderId="13" xfId="0" applyNumberFormat="1" applyFont="1" applyFill="1" applyBorder="1" applyAlignment="1" applyProtection="1">
      <alignment horizontal="left" vertical="top" wrapText="1" shrinkToFit="1"/>
      <protection locked="0" hidden="1"/>
    </xf>
    <xf numFmtId="0" fontId="3" fillId="10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3" fillId="9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3" fillId="10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1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 applyProtection="1">
      <alignment horizontal="center" vertical="top" wrapText="1"/>
    </xf>
    <xf numFmtId="0" fontId="3" fillId="10" borderId="1" xfId="0" applyNumberFormat="1" applyFont="1" applyFill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center" vertical="top" wrapText="1"/>
    </xf>
    <xf numFmtId="0" fontId="10" fillId="0" borderId="14" xfId="0" applyNumberFormat="1" applyFont="1" applyFill="1" applyBorder="1" applyAlignment="1" applyProtection="1">
      <alignment horizontal="center" vertical="top" shrinkToFit="1"/>
      <protection locked="0"/>
    </xf>
    <xf numFmtId="0" fontId="10" fillId="2" borderId="15" xfId="0" applyNumberFormat="1" applyFont="1" applyFill="1" applyBorder="1" applyAlignment="1" applyProtection="1">
      <alignment horizontal="center" vertical="top" shrinkToFit="1"/>
    </xf>
    <xf numFmtId="0" fontId="12" fillId="6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vertical="top"/>
    </xf>
    <xf numFmtId="0" fontId="8" fillId="2" borderId="9" xfId="0" applyFont="1" applyFill="1" applyBorder="1" applyAlignment="1" applyProtection="1">
      <alignment horizontal="center" vertical="top" shrinkToFit="1"/>
      <protection locked="0" hidden="1"/>
    </xf>
    <xf numFmtId="0" fontId="3" fillId="0" borderId="16" xfId="0" applyFont="1" applyBorder="1" applyAlignment="1" applyProtection="1">
      <alignment vertical="top"/>
    </xf>
    <xf numFmtId="0" fontId="3" fillId="2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vertical="top"/>
    </xf>
    <xf numFmtId="0" fontId="12" fillId="6" borderId="16" xfId="0" applyNumberFormat="1" applyFont="1" applyFill="1" applyBorder="1" applyAlignment="1" applyProtection="1">
      <alignment horizontal="center" vertical="top" wrapText="1"/>
    </xf>
    <xf numFmtId="0" fontId="12" fillId="6" borderId="17" xfId="0" applyNumberFormat="1" applyFont="1" applyFill="1" applyBorder="1" applyAlignment="1" applyProtection="1">
      <alignment horizontal="center" vertical="top" wrapText="1"/>
    </xf>
    <xf numFmtId="0" fontId="3" fillId="6" borderId="16" xfId="0" applyFont="1" applyFill="1" applyBorder="1" applyAlignment="1">
      <alignment horizontal="center" vertical="top"/>
    </xf>
    <xf numFmtId="0" fontId="3" fillId="6" borderId="17" xfId="0" applyFont="1" applyFill="1" applyBorder="1" applyAlignment="1">
      <alignment horizontal="center" vertical="top"/>
    </xf>
    <xf numFmtId="0" fontId="12" fillId="6" borderId="18" xfId="0" applyNumberFormat="1" applyFont="1" applyFill="1" applyBorder="1" applyAlignment="1" applyProtection="1">
      <alignment horizontal="justify" vertical="top" wrapText="1"/>
    </xf>
    <xf numFmtId="0" fontId="12" fillId="6" borderId="18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 applyProtection="1">
      <alignment horizontal="left" vertical="top" shrinkToFit="1"/>
      <protection hidden="1"/>
    </xf>
    <xf numFmtId="0" fontId="3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165" fontId="7" fillId="3" borderId="4" xfId="0" applyNumberFormat="1" applyFont="1" applyFill="1" applyBorder="1" applyAlignment="1" applyProtection="1">
      <alignment horizontal="center" vertical="top"/>
      <protection hidden="1"/>
    </xf>
    <xf numFmtId="165" fontId="7" fillId="3" borderId="0" xfId="0" applyNumberFormat="1" applyFont="1" applyFill="1" applyBorder="1" applyAlignment="1" applyProtection="1">
      <alignment horizontal="center" vertical="top"/>
      <protection hidden="1"/>
    </xf>
    <xf numFmtId="2" fontId="3" fillId="6" borderId="1" xfId="0" applyNumberFormat="1" applyFont="1" applyFill="1" applyBorder="1" applyAlignment="1" applyProtection="1">
      <alignment horizontal="center" vertical="top" wrapText="1"/>
    </xf>
    <xf numFmtId="49" fontId="5" fillId="2" borderId="0" xfId="0" applyNumberFormat="1" applyFont="1" applyFill="1" applyBorder="1" applyAlignment="1" applyProtection="1">
      <alignment horizontal="center" vertical="top" shrinkToFit="1"/>
      <protection locked="0"/>
    </xf>
    <xf numFmtId="0" fontId="7" fillId="2" borderId="9" xfId="0" applyFont="1" applyFill="1" applyBorder="1" applyAlignment="1" applyProtection="1">
      <alignment horizontal="center" vertical="top"/>
      <protection hidden="1"/>
    </xf>
    <xf numFmtId="165" fontId="7" fillId="3" borderId="0" xfId="0" applyNumberFormat="1" applyFont="1" applyFill="1" applyBorder="1" applyAlignment="1" applyProtection="1">
      <alignment horizontal="right" vertical="top"/>
      <protection hidden="1"/>
    </xf>
    <xf numFmtId="0" fontId="25" fillId="6" borderId="4" xfId="0" applyNumberFormat="1" applyFont="1" applyFill="1" applyBorder="1" applyAlignment="1" applyProtection="1">
      <alignment horizontal="center" vertical="center" wrapText="1"/>
    </xf>
    <xf numFmtId="0" fontId="25" fillId="6" borderId="8" xfId="0" applyNumberFormat="1" applyFont="1" applyFill="1" applyBorder="1" applyAlignment="1" applyProtection="1">
      <alignment horizontal="center" vertical="center" wrapText="1"/>
    </xf>
    <xf numFmtId="0" fontId="25" fillId="6" borderId="10" xfId="0" applyNumberFormat="1" applyFont="1" applyFill="1" applyBorder="1" applyAlignment="1" applyProtection="1">
      <alignment horizontal="center" vertical="center" wrapText="1"/>
    </xf>
    <xf numFmtId="0" fontId="25" fillId="6" borderId="1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justify" vertical="center" wrapText="1" shrinkToFit="1"/>
      <protection hidden="1"/>
    </xf>
    <xf numFmtId="0" fontId="2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" fontId="2" fillId="2" borderId="1" xfId="0" applyNumberFormat="1" applyFont="1" applyFill="1" applyBorder="1" applyAlignment="1" applyProtection="1">
      <alignment horizontal="center" vertical="center" shrinkToFit="1"/>
      <protection hidden="1"/>
    </xf>
    <xf numFmtId="1" fontId="19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8" borderId="3" xfId="0" applyFont="1" applyFill="1" applyBorder="1" applyAlignment="1" applyProtection="1">
      <alignment horizontal="center" vertical="top" wrapText="1"/>
    </xf>
    <xf numFmtId="0" fontId="3" fillId="8" borderId="10" xfId="0" applyFont="1" applyFill="1" applyBorder="1" applyAlignment="1" applyProtection="1">
      <alignment horizontal="center" vertical="top" wrapText="1"/>
    </xf>
    <xf numFmtId="0" fontId="3" fillId="8" borderId="16" xfId="0" applyFont="1" applyFill="1" applyBorder="1" applyAlignment="1" applyProtection="1">
      <alignment horizontal="center" vertical="top" wrapText="1"/>
    </xf>
    <xf numFmtId="14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4" fontId="3" fillId="2" borderId="1" xfId="0" applyNumberFormat="1" applyFont="1" applyFill="1" applyBorder="1" applyAlignment="1" applyProtection="1">
      <alignment horizontal="justify" vertical="top" wrapText="1"/>
      <protection locked="0"/>
    </xf>
    <xf numFmtId="0" fontId="3" fillId="2" borderId="1" xfId="0" applyFont="1" applyFill="1" applyBorder="1" applyAlignment="1" applyProtection="1">
      <alignment horizontal="justify" vertical="top" wrapText="1"/>
      <protection locked="0"/>
    </xf>
    <xf numFmtId="0" fontId="23" fillId="2" borderId="0" xfId="0" applyNumberFormat="1" applyFont="1" applyFill="1" applyBorder="1" applyAlignment="1" applyProtection="1">
      <alignment horizontal="center" vertical="top" shrinkToFit="1"/>
    </xf>
    <xf numFmtId="0" fontId="11" fillId="10" borderId="21" xfId="0" applyNumberFormat="1" applyFont="1" applyFill="1" applyBorder="1" applyAlignment="1" applyProtection="1">
      <alignment horizontal="center" vertical="top" shrinkToFit="1"/>
      <protection hidden="1"/>
    </xf>
    <xf numFmtId="0" fontId="11" fillId="10" borderId="22" xfId="0" applyNumberFormat="1" applyFont="1" applyFill="1" applyBorder="1" applyAlignment="1" applyProtection="1">
      <alignment horizontal="center" vertical="top" shrinkToFit="1"/>
      <protection hidden="1"/>
    </xf>
    <xf numFmtId="0" fontId="8" fillId="0" borderId="9" xfId="0" applyFont="1" applyFill="1" applyBorder="1" applyAlignment="1" applyProtection="1">
      <alignment horizontal="center" vertical="top" shrinkToFit="1"/>
      <protection locked="0" hidden="1"/>
    </xf>
    <xf numFmtId="0" fontId="17" fillId="2" borderId="5" xfId="0" applyFont="1" applyFill="1" applyBorder="1" applyAlignment="1" applyProtection="1">
      <alignment horizontal="center" vertical="top" shrinkToFit="1"/>
      <protection hidden="1"/>
    </xf>
    <xf numFmtId="2" fontId="8" fillId="0" borderId="9" xfId="0" applyNumberFormat="1" applyFont="1" applyFill="1" applyBorder="1" applyAlignment="1" applyProtection="1">
      <alignment horizontal="center" vertical="top" shrinkToFit="1"/>
      <protection locked="0" hidden="1"/>
    </xf>
    <xf numFmtId="0" fontId="8" fillId="0" borderId="10" xfId="0" applyFont="1" applyFill="1" applyBorder="1" applyAlignment="1" applyProtection="1">
      <alignment horizontal="center" vertical="top" shrinkToFit="1"/>
      <protection locked="0" hidden="1"/>
    </xf>
    <xf numFmtId="0" fontId="17" fillId="2" borderId="3" xfId="0" applyFont="1" applyFill="1" applyBorder="1" applyAlignment="1" applyProtection="1">
      <alignment horizontal="center" vertical="top" shrinkToFit="1"/>
      <protection hidden="1"/>
    </xf>
    <xf numFmtId="164" fontId="5" fillId="2" borderId="0" xfId="0" applyNumberFormat="1" applyFont="1" applyFill="1" applyBorder="1" applyAlignment="1" applyProtection="1">
      <alignment horizontal="center" vertical="top" shrinkToFit="1"/>
      <protection hidden="1"/>
    </xf>
    <xf numFmtId="0" fontId="3" fillId="2" borderId="0" xfId="0" applyFont="1" applyFill="1" applyBorder="1" applyAlignment="1" applyProtection="1">
      <alignment horizontal="center" vertical="top" shrinkToFit="1"/>
      <protection hidden="1"/>
    </xf>
    <xf numFmtId="0" fontId="13" fillId="2" borderId="0" xfId="0" applyFont="1" applyFill="1" applyBorder="1" applyAlignment="1" applyProtection="1">
      <alignment horizontal="left" vertical="top" shrinkToFit="1"/>
      <protection hidden="1"/>
    </xf>
    <xf numFmtId="0" fontId="13" fillId="0" borderId="0" xfId="0" applyFont="1" applyFill="1" applyBorder="1" applyAlignment="1" applyProtection="1">
      <alignment horizontal="center" vertical="top" shrinkToFit="1"/>
      <protection locked="0" hidden="1"/>
    </xf>
    <xf numFmtId="0" fontId="13" fillId="0" borderId="9" xfId="0" applyFont="1" applyFill="1" applyBorder="1" applyAlignment="1" applyProtection="1">
      <alignment horizontal="center" vertical="top" shrinkToFit="1"/>
      <protection locked="0" hidden="1"/>
    </xf>
    <xf numFmtId="14" fontId="3" fillId="0" borderId="9" xfId="0" applyNumberFormat="1" applyFont="1" applyFill="1" applyBorder="1" applyAlignment="1" applyProtection="1">
      <alignment horizontal="center" vertical="top" shrinkToFit="1"/>
      <protection locked="0"/>
    </xf>
    <xf numFmtId="0" fontId="17" fillId="2" borderId="5" xfId="0" applyFont="1" applyFill="1" applyBorder="1" applyAlignment="1" applyProtection="1">
      <alignment horizontal="center" vertical="top"/>
      <protection hidden="1"/>
    </xf>
    <xf numFmtId="0" fontId="10" fillId="2" borderId="5" xfId="0" applyNumberFormat="1" applyFont="1" applyFill="1" applyBorder="1" applyAlignment="1" applyProtection="1">
      <alignment horizontal="right" vertical="top" shrinkToFit="1"/>
    </xf>
    <xf numFmtId="0" fontId="5" fillId="8" borderId="23" xfId="0" applyFont="1" applyFill="1" applyBorder="1" applyAlignment="1" applyProtection="1">
      <alignment horizontal="center" vertical="top" wrapText="1"/>
      <protection hidden="1"/>
    </xf>
    <xf numFmtId="0" fontId="5" fillId="8" borderId="24" xfId="0" applyFont="1" applyFill="1" applyBorder="1" applyAlignment="1" applyProtection="1">
      <alignment horizontal="center" vertical="top" wrapText="1"/>
      <protection hidden="1"/>
    </xf>
    <xf numFmtId="0" fontId="5" fillId="12" borderId="16" xfId="0" applyNumberFormat="1" applyFont="1" applyFill="1" applyBorder="1" applyAlignment="1" applyProtection="1">
      <alignment vertical="top" shrinkToFit="1"/>
      <protection hidden="1"/>
    </xf>
    <xf numFmtId="0" fontId="5" fillId="12" borderId="18" xfId="0" applyNumberFormat="1" applyFont="1" applyFill="1" applyBorder="1" applyAlignment="1" applyProtection="1">
      <alignment vertical="top" shrinkToFit="1"/>
      <protection hidden="1"/>
    </xf>
    <xf numFmtId="0" fontId="5" fillId="10" borderId="16" xfId="0" applyNumberFormat="1" applyFont="1" applyFill="1" applyBorder="1" applyAlignment="1" applyProtection="1">
      <alignment vertical="top" shrinkToFit="1"/>
      <protection hidden="1"/>
    </xf>
    <xf numFmtId="0" fontId="5" fillId="10" borderId="18" xfId="0" applyNumberFormat="1" applyFont="1" applyFill="1" applyBorder="1" applyAlignment="1" applyProtection="1">
      <alignment vertical="top" shrinkToFit="1"/>
      <protection hidden="1"/>
    </xf>
    <xf numFmtId="0" fontId="5" fillId="8" borderId="16" xfId="0" applyFont="1" applyFill="1" applyBorder="1" applyAlignment="1" applyProtection="1">
      <alignment horizontal="center" vertical="top" wrapText="1"/>
      <protection hidden="1"/>
    </xf>
    <xf numFmtId="0" fontId="5" fillId="8" borderId="17" xfId="0" applyFont="1" applyFill="1" applyBorder="1" applyAlignment="1" applyProtection="1">
      <alignment horizontal="center" vertical="top" wrapText="1"/>
      <protection hidden="1"/>
    </xf>
    <xf numFmtId="0" fontId="5" fillId="8" borderId="22" xfId="0" applyFont="1" applyFill="1" applyBorder="1" applyAlignment="1" applyProtection="1">
      <alignment horizontal="center" vertical="top" wrapText="1"/>
      <protection hidden="1"/>
    </xf>
    <xf numFmtId="0" fontId="5" fillId="10" borderId="16" xfId="0" applyNumberFormat="1" applyFont="1" applyFill="1" applyBorder="1" applyAlignment="1" applyProtection="1">
      <alignment horizontal="justify" vertical="top" shrinkToFit="1"/>
      <protection hidden="1"/>
    </xf>
    <xf numFmtId="0" fontId="5" fillId="10" borderId="18" xfId="0" applyNumberFormat="1" applyFont="1" applyFill="1" applyBorder="1" applyAlignment="1" applyProtection="1">
      <alignment horizontal="justify" vertical="top" shrinkToFit="1"/>
      <protection hidden="1"/>
    </xf>
    <xf numFmtId="0" fontId="5" fillId="10" borderId="17" xfId="0" applyNumberFormat="1" applyFont="1" applyFill="1" applyBorder="1" applyAlignment="1" applyProtection="1">
      <alignment horizontal="justify" vertical="top" shrinkToFit="1"/>
      <protection hidden="1"/>
    </xf>
    <xf numFmtId="0" fontId="11" fillId="8" borderId="16" xfId="0" applyFont="1" applyFill="1" applyBorder="1" applyAlignment="1" applyProtection="1">
      <alignment horizontal="center" vertical="top" shrinkToFit="1"/>
      <protection hidden="1"/>
    </xf>
    <xf numFmtId="0" fontId="11" fillId="8" borderId="17" xfId="0" applyFont="1" applyFill="1" applyBorder="1" applyAlignment="1" applyProtection="1">
      <alignment horizontal="center" vertical="top" shrinkToFit="1"/>
      <protection hidden="1"/>
    </xf>
    <xf numFmtId="0" fontId="11" fillId="8" borderId="22" xfId="0" applyFont="1" applyFill="1" applyBorder="1" applyAlignment="1" applyProtection="1">
      <alignment horizontal="center" vertical="top" shrinkToFit="1"/>
      <protection hidden="1"/>
    </xf>
    <xf numFmtId="0" fontId="11" fillId="8" borderId="21" xfId="0" applyFont="1" applyFill="1" applyBorder="1" applyAlignment="1" applyProtection="1">
      <alignment horizontal="center" vertical="top" shrinkToFit="1"/>
      <protection hidden="1"/>
    </xf>
    <xf numFmtId="0" fontId="5" fillId="10" borderId="16" xfId="0" applyNumberFormat="1" applyFont="1" applyFill="1" applyBorder="1" applyAlignment="1" applyProtection="1">
      <alignment vertical="top"/>
      <protection hidden="1"/>
    </xf>
    <xf numFmtId="0" fontId="5" fillId="10" borderId="18" xfId="0" applyNumberFormat="1" applyFont="1" applyFill="1" applyBorder="1" applyAlignment="1" applyProtection="1">
      <alignment vertical="top"/>
      <protection hidden="1"/>
    </xf>
    <xf numFmtId="0" fontId="11" fillId="10" borderId="16" xfId="0" applyNumberFormat="1" applyFont="1" applyFill="1" applyBorder="1" applyAlignment="1" applyProtection="1">
      <alignment horizontal="center" vertical="top" shrinkToFit="1"/>
      <protection hidden="1"/>
    </xf>
    <xf numFmtId="0" fontId="12" fillId="3" borderId="10" xfId="0" applyNumberFormat="1" applyFont="1" applyFill="1" applyBorder="1" applyAlignment="1" applyProtection="1">
      <alignment horizontal="right" vertical="top"/>
      <protection hidden="1"/>
    </xf>
    <xf numFmtId="0" fontId="12" fillId="3" borderId="9" xfId="0" applyNumberFormat="1" applyFont="1" applyFill="1" applyBorder="1" applyAlignment="1" applyProtection="1">
      <alignment horizontal="right" vertical="top"/>
      <protection hidden="1"/>
    </xf>
    <xf numFmtId="0" fontId="12" fillId="3" borderId="19" xfId="0" applyNumberFormat="1" applyFont="1" applyFill="1" applyBorder="1" applyAlignment="1" applyProtection="1">
      <alignment horizontal="right" vertical="top"/>
      <protection hidden="1"/>
    </xf>
    <xf numFmtId="0" fontId="12" fillId="3" borderId="27" xfId="0" applyNumberFormat="1" applyFont="1" applyFill="1" applyBorder="1" applyAlignment="1" applyProtection="1">
      <alignment horizontal="center" vertical="top" shrinkToFit="1"/>
      <protection hidden="1"/>
    </xf>
    <xf numFmtId="0" fontId="12" fillId="3" borderId="28" xfId="0" applyNumberFormat="1" applyFont="1" applyFill="1" applyBorder="1" applyAlignment="1" applyProtection="1">
      <alignment horizontal="center" vertical="top" shrinkToFit="1"/>
      <protection hidden="1"/>
    </xf>
    <xf numFmtId="0" fontId="9" fillId="0" borderId="0" xfId="0" applyFont="1" applyFill="1" applyBorder="1" applyAlignment="1" applyProtection="1">
      <alignment horizontal="center" vertical="center" shrinkToFit="1"/>
      <protection locked="0" hidden="1"/>
    </xf>
    <xf numFmtId="0" fontId="9" fillId="0" borderId="9" xfId="0" applyFont="1" applyFill="1" applyBorder="1" applyAlignment="1" applyProtection="1">
      <alignment horizontal="center" vertical="center" shrinkToFit="1"/>
      <protection locked="0"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0" xfId="0" applyFont="1" applyFill="1" applyBorder="1" applyAlignment="1" applyProtection="1">
      <alignment horizontal="center" vertical="top"/>
      <protection hidden="1"/>
    </xf>
    <xf numFmtId="0" fontId="12" fillId="3" borderId="3" xfId="0" applyNumberFormat="1" applyFont="1" applyFill="1" applyBorder="1" applyAlignment="1" applyProtection="1">
      <alignment horizontal="right" vertical="top"/>
      <protection hidden="1"/>
    </xf>
    <xf numFmtId="0" fontId="12" fillId="3" borderId="5" xfId="0" applyNumberFormat="1" applyFont="1" applyFill="1" applyBorder="1" applyAlignment="1" applyProtection="1">
      <alignment horizontal="right" vertical="top"/>
      <protection hidden="1"/>
    </xf>
    <xf numFmtId="0" fontId="12" fillId="3" borderId="20" xfId="0" applyNumberFormat="1" applyFont="1" applyFill="1" applyBorder="1" applyAlignment="1" applyProtection="1">
      <alignment horizontal="right" vertical="top"/>
      <protection hidden="1"/>
    </xf>
    <xf numFmtId="0" fontId="7" fillId="8" borderId="3" xfId="0" applyFont="1" applyFill="1" applyBorder="1" applyAlignment="1" applyProtection="1">
      <alignment horizontal="center" vertical="top" wrapText="1"/>
      <protection hidden="1"/>
    </xf>
    <xf numFmtId="0" fontId="7" fillId="8" borderId="5" xfId="0" applyFont="1" applyFill="1" applyBorder="1" applyAlignment="1" applyProtection="1">
      <alignment horizontal="center" vertical="top" wrapText="1"/>
      <protection hidden="1"/>
    </xf>
    <xf numFmtId="0" fontId="7" fillId="8" borderId="7" xfId="0" applyFont="1" applyFill="1" applyBorder="1" applyAlignment="1" applyProtection="1">
      <alignment horizontal="center" vertical="top" wrapText="1"/>
      <protection hidden="1"/>
    </xf>
    <xf numFmtId="0" fontId="7" fillId="8" borderId="10" xfId="0" applyFont="1" applyFill="1" applyBorder="1" applyAlignment="1" applyProtection="1">
      <alignment horizontal="center" vertical="top" wrapText="1"/>
      <protection hidden="1"/>
    </xf>
    <xf numFmtId="0" fontId="7" fillId="8" borderId="9" xfId="0" applyFont="1" applyFill="1" applyBorder="1" applyAlignment="1" applyProtection="1">
      <alignment horizontal="center" vertical="top" wrapText="1"/>
      <protection hidden="1"/>
    </xf>
    <xf numFmtId="0" fontId="7" fillId="8" borderId="11" xfId="0" applyFont="1" applyFill="1" applyBorder="1" applyAlignment="1" applyProtection="1">
      <alignment horizontal="center" vertical="top" wrapText="1"/>
      <protection hidden="1"/>
    </xf>
    <xf numFmtId="0" fontId="11" fillId="10" borderId="17" xfId="0" applyNumberFormat="1" applyFont="1" applyFill="1" applyBorder="1" applyAlignment="1" applyProtection="1">
      <alignment horizontal="center" vertical="top" shrinkToFit="1"/>
      <protection hidden="1"/>
    </xf>
    <xf numFmtId="0" fontId="17" fillId="2" borderId="4" xfId="0" applyFont="1" applyFill="1" applyBorder="1" applyAlignment="1" applyProtection="1">
      <alignment horizontal="center" vertical="top" wrapText="1"/>
      <protection hidden="1"/>
    </xf>
    <xf numFmtId="0" fontId="17" fillId="2" borderId="0" xfId="0" applyFont="1" applyFill="1" applyBorder="1" applyAlignment="1" applyProtection="1">
      <alignment horizontal="center" vertical="top" wrapText="1"/>
      <protection hidden="1"/>
    </xf>
    <xf numFmtId="0" fontId="7" fillId="0" borderId="4" xfId="0" applyFont="1" applyFill="1" applyBorder="1" applyAlignment="1" applyProtection="1">
      <alignment horizontal="center" vertical="top" wrapText="1"/>
      <protection locked="0" hidden="1"/>
    </xf>
    <xf numFmtId="0" fontId="7" fillId="0" borderId="0" xfId="0" applyFont="1" applyFill="1" applyBorder="1" applyAlignment="1" applyProtection="1">
      <alignment horizontal="center" vertical="top" wrapText="1"/>
      <protection locked="0" hidden="1"/>
    </xf>
    <xf numFmtId="0" fontId="7" fillId="0" borderId="10" xfId="0" applyFont="1" applyFill="1" applyBorder="1" applyAlignment="1" applyProtection="1">
      <alignment horizontal="center" vertical="top" wrapText="1"/>
      <protection locked="0" hidden="1"/>
    </xf>
    <xf numFmtId="0" fontId="7" fillId="0" borderId="9" xfId="0" applyFont="1" applyFill="1" applyBorder="1" applyAlignment="1" applyProtection="1">
      <alignment horizontal="center" vertical="top" wrapText="1"/>
      <protection locked="0" hidden="1"/>
    </xf>
    <xf numFmtId="0" fontId="12" fillId="3" borderId="25" xfId="0" applyNumberFormat="1" applyFont="1" applyFill="1" applyBorder="1" applyAlignment="1" applyProtection="1">
      <alignment horizontal="center" vertical="top" shrinkToFit="1"/>
      <protection hidden="1"/>
    </xf>
    <xf numFmtId="0" fontId="12" fillId="3" borderId="26" xfId="0" applyNumberFormat="1" applyFont="1" applyFill="1" applyBorder="1" applyAlignment="1" applyProtection="1">
      <alignment horizontal="center" vertical="top" shrinkToFit="1"/>
      <protection hidden="1"/>
    </xf>
    <xf numFmtId="0" fontId="20" fillId="2" borderId="3" xfId="0" applyFont="1" applyFill="1" applyBorder="1" applyAlignment="1" applyProtection="1">
      <alignment horizontal="center" vertical="top" shrinkToFit="1"/>
      <protection hidden="1"/>
    </xf>
    <xf numFmtId="0" fontId="20" fillId="2" borderId="5" xfId="0" applyFont="1" applyFill="1" applyBorder="1" applyAlignment="1" applyProtection="1">
      <alignment horizontal="center" vertical="top" shrinkToFit="1"/>
      <protection hidden="1"/>
    </xf>
    <xf numFmtId="0" fontId="21" fillId="2" borderId="4" xfId="0" applyFont="1" applyFill="1" applyBorder="1" applyAlignment="1" applyProtection="1">
      <alignment horizontal="center" vertical="top" shrinkToFit="1"/>
      <protection hidden="1"/>
    </xf>
    <xf numFmtId="0" fontId="21" fillId="2" borderId="0" xfId="0" applyFont="1" applyFill="1" applyBorder="1" applyAlignment="1" applyProtection="1">
      <alignment horizontal="center" vertical="top" shrinkToFit="1"/>
      <protection hidden="1"/>
    </xf>
    <xf numFmtId="0" fontId="13" fillId="2" borderId="0" xfId="0" applyFont="1" applyFill="1" applyBorder="1" applyAlignment="1" applyProtection="1">
      <alignment horizontal="center" vertical="top" wrapText="1"/>
      <protection hidden="1"/>
    </xf>
    <xf numFmtId="0" fontId="13" fillId="2" borderId="0" xfId="0" applyFont="1" applyFill="1" applyBorder="1" applyAlignment="1" applyProtection="1">
      <alignment horizontal="center" vertical="top"/>
      <protection hidden="1"/>
    </xf>
    <xf numFmtId="0" fontId="15" fillId="0" borderId="4" xfId="0" applyFont="1" applyFill="1" applyBorder="1" applyAlignment="1" applyProtection="1">
      <alignment horizontal="center" vertical="top" shrinkToFit="1"/>
      <protection locked="0"/>
    </xf>
    <xf numFmtId="0" fontId="15" fillId="0" borderId="0" xfId="0" applyFont="1" applyFill="1" applyBorder="1" applyAlignment="1" applyProtection="1">
      <alignment horizontal="center" vertical="top" shrinkToFit="1"/>
      <protection locked="0"/>
    </xf>
    <xf numFmtId="0" fontId="20" fillId="2" borderId="4" xfId="0" applyFont="1" applyFill="1" applyBorder="1" applyAlignment="1" applyProtection="1">
      <alignment horizontal="center" vertical="top" shrinkToFit="1"/>
      <protection hidden="1"/>
    </xf>
    <xf numFmtId="0" fontId="20" fillId="2" borderId="0" xfId="0" applyFont="1" applyFill="1" applyBorder="1" applyAlignment="1" applyProtection="1">
      <alignment horizontal="center" vertical="top" shrinkToFit="1"/>
      <protection hidden="1"/>
    </xf>
    <xf numFmtId="0" fontId="5" fillId="2" borderId="0" xfId="0" applyFont="1" applyFill="1" applyBorder="1" applyAlignment="1" applyProtection="1">
      <alignment horizontal="center" vertical="top" shrinkToFit="1"/>
      <protection hidden="1"/>
    </xf>
    <xf numFmtId="164" fontId="14" fillId="2" borderId="0" xfId="0" applyNumberFormat="1" applyFont="1" applyFill="1" applyBorder="1" applyAlignment="1" applyProtection="1">
      <alignment horizontal="center" vertical="top"/>
      <protection hidden="1"/>
    </xf>
    <xf numFmtId="165" fontId="7" fillId="3" borderId="4" xfId="0" applyNumberFormat="1" applyFont="1" applyFill="1" applyBorder="1" applyAlignment="1" applyProtection="1">
      <alignment horizontal="center" vertical="top"/>
      <protection hidden="1"/>
    </xf>
    <xf numFmtId="165" fontId="7" fillId="3" borderId="0" xfId="0" applyNumberFormat="1" applyFont="1" applyFill="1" applyBorder="1" applyAlignment="1" applyProtection="1">
      <alignment horizontal="center" vertical="top"/>
      <protection hidden="1"/>
    </xf>
    <xf numFmtId="0" fontId="6" fillId="2" borderId="0" xfId="0" applyFont="1" applyFill="1" applyBorder="1" applyAlignment="1" applyProtection="1">
      <alignment horizontal="center" vertical="top" shrinkToFit="1"/>
      <protection hidden="1"/>
    </xf>
    <xf numFmtId="0" fontId="17" fillId="2" borderId="0" xfId="0" applyFont="1" applyFill="1" applyBorder="1" applyAlignment="1" applyProtection="1">
      <alignment horizontal="center" vertical="top" shrinkToFit="1"/>
      <protection hidden="1"/>
    </xf>
    <xf numFmtId="164" fontId="17" fillId="2" borderId="5" xfId="0" applyNumberFormat="1" applyFont="1" applyFill="1" applyBorder="1" applyAlignment="1" applyProtection="1">
      <alignment horizontal="center" vertical="top" shrinkToFit="1"/>
      <protection hidden="1"/>
    </xf>
    <xf numFmtId="0" fontId="17" fillId="0" borderId="0" xfId="0" applyFont="1" applyFill="1" applyBorder="1" applyAlignment="1" applyProtection="1">
      <alignment horizontal="center" vertical="top" shrinkToFit="1"/>
      <protection hidden="1"/>
    </xf>
    <xf numFmtId="0" fontId="17" fillId="0" borderId="9" xfId="0" applyFont="1" applyFill="1" applyBorder="1" applyAlignment="1" applyProtection="1">
      <alignment horizontal="center" vertical="top" shrinkToFit="1"/>
      <protection hidden="1"/>
    </xf>
    <xf numFmtId="0" fontId="22" fillId="0" borderId="9" xfId="0" applyFont="1" applyFill="1" applyBorder="1" applyAlignment="1" applyProtection="1">
      <alignment horizontal="center" vertical="top"/>
      <protection locked="0"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0" fontId="7" fillId="2" borderId="0" xfId="0" applyNumberFormat="1" applyFont="1" applyFill="1" applyBorder="1" applyAlignment="1" applyProtection="1">
      <alignment horizontal="center" vertical="top"/>
      <protection hidden="1"/>
    </xf>
    <xf numFmtId="165" fontId="7" fillId="2" borderId="0" xfId="0" applyNumberFormat="1" applyFont="1" applyFill="1" applyBorder="1" applyAlignment="1" applyProtection="1">
      <alignment horizontal="left" vertical="top"/>
      <protection hidden="1"/>
    </xf>
    <xf numFmtId="14" fontId="12" fillId="0" borderId="9" xfId="0" applyNumberFormat="1" applyFont="1" applyFill="1" applyBorder="1" applyAlignment="1" applyProtection="1">
      <alignment vertical="top"/>
      <protection locked="0" hidden="1"/>
    </xf>
    <xf numFmtId="14" fontId="12" fillId="0" borderId="9" xfId="0" applyNumberFormat="1" applyFont="1" applyFill="1" applyBorder="1" applyAlignment="1" applyProtection="1">
      <alignment horizontal="left" vertical="top"/>
      <protection locked="0" hidden="1"/>
    </xf>
    <xf numFmtId="0" fontId="17" fillId="2" borderId="0" xfId="0" applyFont="1" applyFill="1" applyBorder="1" applyAlignment="1" applyProtection="1">
      <alignment horizontal="right" vertical="top"/>
      <protection hidden="1"/>
    </xf>
    <xf numFmtId="0" fontId="17" fillId="2" borderId="0" xfId="0" applyFont="1" applyFill="1" applyBorder="1" applyAlignment="1" applyProtection="1">
      <alignment horizontal="left" vertical="top"/>
      <protection hidden="1"/>
    </xf>
    <xf numFmtId="0" fontId="12" fillId="6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2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" xfId="0" applyBorder="1"/>
    <xf numFmtId="0" fontId="12" fillId="9" borderId="16" xfId="0" applyFont="1" applyFill="1" applyBorder="1" applyAlignment="1" applyProtection="1">
      <alignment horizontal="right" vertical="top" wrapText="1" shrinkToFit="1"/>
      <protection hidden="1"/>
    </xf>
    <xf numFmtId="0" fontId="12" fillId="9" borderId="18" xfId="0" applyFont="1" applyFill="1" applyBorder="1" applyAlignment="1" applyProtection="1">
      <alignment horizontal="right" vertical="top" wrapText="1" shrinkToFit="1"/>
      <protection hidden="1"/>
    </xf>
    <xf numFmtId="0" fontId="12" fillId="9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49" fontId="3" fillId="8" borderId="2" xfId="0" applyNumberFormat="1" applyFont="1" applyFill="1" applyBorder="1" applyAlignment="1" applyProtection="1">
      <alignment horizontal="center" vertical="top" wrapText="1" shrinkToFit="1"/>
      <protection hidden="1"/>
    </xf>
    <xf numFmtId="0" fontId="0" fillId="0" borderId="6" xfId="0" applyBorder="1" applyAlignment="1" applyProtection="1">
      <alignment horizontal="center"/>
    </xf>
    <xf numFmtId="0" fontId="3" fillId="8" borderId="2" xfId="0" applyFont="1" applyFill="1" applyBorder="1" applyAlignment="1" applyProtection="1">
      <alignment horizontal="center" vertical="top" wrapText="1" shrinkToFit="1"/>
      <protection hidden="1"/>
    </xf>
    <xf numFmtId="0" fontId="3" fillId="8" borderId="29" xfId="0" applyFont="1" applyFill="1" applyBorder="1" applyAlignment="1" applyProtection="1">
      <alignment horizontal="center" vertical="top" wrapText="1" shrinkToFit="1"/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3" fillId="8" borderId="29" xfId="0" applyFont="1" applyFill="1" applyBorder="1" applyAlignment="1" applyProtection="1">
      <alignment horizontal="center" vertical="top" wrapText="1"/>
      <protection hidden="1"/>
    </xf>
    <xf numFmtId="165" fontId="3" fillId="8" borderId="16" xfId="0" applyNumberFormat="1" applyFont="1" applyFill="1" applyBorder="1" applyAlignment="1" applyProtection="1">
      <alignment horizontal="center" vertical="top" wrapText="1" shrinkToFit="1"/>
      <protection hidden="1"/>
    </xf>
    <xf numFmtId="165" fontId="3" fillId="8" borderId="18" xfId="0" applyNumberFormat="1" applyFont="1" applyFill="1" applyBorder="1" applyAlignment="1" applyProtection="1">
      <alignment horizontal="center" vertical="top" wrapText="1" shrinkToFit="1"/>
      <protection hidden="1"/>
    </xf>
    <xf numFmtId="165" fontId="3" fillId="8" borderId="17" xfId="0" applyNumberFormat="1" applyFont="1" applyFill="1" applyBorder="1" applyAlignment="1" applyProtection="1">
      <alignment horizontal="center" vertical="top" wrapText="1" shrinkToFit="1"/>
      <protection hidden="1"/>
    </xf>
    <xf numFmtId="49" fontId="3" fillId="8" borderId="2" xfId="0" applyNumberFormat="1" applyFont="1" applyFill="1" applyBorder="1" applyAlignment="1" applyProtection="1">
      <alignment horizontal="left" vertical="top" wrapText="1" shrinkToFit="1"/>
      <protection hidden="1"/>
    </xf>
    <xf numFmtId="49" fontId="3" fillId="8" borderId="29" xfId="0" applyNumberFormat="1" applyFont="1" applyFill="1" applyBorder="1" applyAlignment="1" applyProtection="1">
      <alignment horizontal="left" vertical="top" wrapText="1" shrinkToFit="1"/>
      <protection hidden="1"/>
    </xf>
    <xf numFmtId="49" fontId="12" fillId="8" borderId="16" xfId="0" applyNumberFormat="1" applyFont="1" applyFill="1" applyBorder="1" applyAlignment="1" applyProtection="1">
      <alignment horizontal="center" vertical="top" wrapText="1"/>
      <protection hidden="1"/>
    </xf>
    <xf numFmtId="49" fontId="12" fillId="8" borderId="18" xfId="0" applyNumberFormat="1" applyFont="1" applyFill="1" applyBorder="1" applyAlignment="1" applyProtection="1">
      <alignment horizontal="center" vertical="top" wrapText="1"/>
      <protection hidden="1"/>
    </xf>
    <xf numFmtId="49" fontId="12" fillId="8" borderId="17" xfId="0" applyNumberFormat="1" applyFont="1" applyFill="1" applyBorder="1" applyAlignment="1" applyProtection="1">
      <alignment horizontal="center" vertical="top" wrapText="1"/>
      <protection hidden="1"/>
    </xf>
    <xf numFmtId="0" fontId="3" fillId="8" borderId="1" xfId="0" applyFont="1" applyFill="1" applyBorder="1" applyAlignment="1" applyProtection="1">
      <alignment horizontal="center" vertical="top" shrinkToFit="1"/>
      <protection hidden="1"/>
    </xf>
    <xf numFmtId="0" fontId="12" fillId="0" borderId="3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25" fillId="6" borderId="4" xfId="0" applyNumberFormat="1" applyFont="1" applyFill="1" applyBorder="1" applyAlignment="1" applyProtection="1">
      <alignment horizontal="center" vertical="center" wrapText="1"/>
    </xf>
    <xf numFmtId="0" fontId="25" fillId="6" borderId="8" xfId="0" applyNumberFormat="1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>
      <alignment vertical="top"/>
    </xf>
    <xf numFmtId="0" fontId="3" fillId="6" borderId="18" xfId="0" applyFont="1" applyFill="1" applyBorder="1" applyAlignment="1">
      <alignment vertical="top"/>
    </xf>
    <xf numFmtId="0" fontId="3" fillId="6" borderId="17" xfId="0" applyFont="1" applyFill="1" applyBorder="1" applyAlignment="1">
      <alignment vertical="top"/>
    </xf>
    <xf numFmtId="0" fontId="3" fillId="0" borderId="0" xfId="0" applyFont="1" applyFill="1" applyBorder="1" applyAlignment="1" applyProtection="1">
      <alignment horizontal="center" vertical="top" shrinkToFit="1"/>
      <protection hidden="1"/>
    </xf>
    <xf numFmtId="0" fontId="3" fillId="0" borderId="9" xfId="0" applyFont="1" applyFill="1" applyBorder="1" applyAlignment="1" applyProtection="1">
      <alignment horizontal="center" vertical="top" shrinkToFit="1"/>
      <protection hidden="1"/>
    </xf>
    <xf numFmtId="0" fontId="8" fillId="0" borderId="0" xfId="0" applyFont="1" applyFill="1" applyBorder="1" applyAlignment="1" applyProtection="1">
      <alignment horizontal="center" vertical="top" shrinkToFit="1"/>
      <protection hidden="1"/>
    </xf>
    <xf numFmtId="0" fontId="8" fillId="0" borderId="9" xfId="0" applyFont="1" applyFill="1" applyBorder="1" applyAlignment="1" applyProtection="1">
      <alignment horizontal="center" vertical="top" shrinkToFit="1"/>
      <protection hidden="1"/>
    </xf>
    <xf numFmtId="0" fontId="3" fillId="2" borderId="5" xfId="0" applyFont="1" applyFill="1" applyBorder="1" applyAlignment="1">
      <alignment vertical="top" wrapText="1"/>
    </xf>
    <xf numFmtId="0" fontId="13" fillId="0" borderId="0" xfId="0" applyFont="1" applyFill="1" applyAlignment="1" applyProtection="1">
      <alignment horizontal="center" vertical="top" wrapText="1"/>
    </xf>
    <xf numFmtId="0" fontId="25" fillId="6" borderId="3" xfId="0" applyNumberFormat="1" applyFont="1" applyFill="1" applyBorder="1" applyAlignment="1" applyProtection="1">
      <alignment horizontal="center" wrapText="1"/>
    </xf>
    <xf numFmtId="0" fontId="25" fillId="6" borderId="7" xfId="0" applyNumberFormat="1" applyFont="1" applyFill="1" applyBorder="1" applyAlignment="1" applyProtection="1">
      <alignment horizontal="center" wrapText="1"/>
    </xf>
    <xf numFmtId="0" fontId="25" fillId="6" borderId="4" xfId="0" applyNumberFormat="1" applyFont="1" applyFill="1" applyBorder="1" applyAlignment="1" applyProtection="1">
      <alignment horizontal="center" wrapText="1"/>
    </xf>
    <xf numFmtId="0" fontId="25" fillId="6" borderId="8" xfId="0" applyNumberFormat="1" applyFont="1" applyFill="1" applyBorder="1" applyAlignment="1" applyProtection="1">
      <alignment horizontal="center" wrapText="1"/>
    </xf>
    <xf numFmtId="0" fontId="3" fillId="8" borderId="2" xfId="0" applyFont="1" applyFill="1" applyBorder="1" applyAlignment="1" applyProtection="1">
      <alignment horizontal="center" vertical="top" wrapText="1"/>
    </xf>
    <xf numFmtId="0" fontId="3" fillId="8" borderId="6" xfId="0" applyFont="1" applyFill="1" applyBorder="1" applyAlignment="1" applyProtection="1">
      <alignment horizontal="center" vertical="top" wrapText="1"/>
    </xf>
    <xf numFmtId="0" fontId="13" fillId="6" borderId="16" xfId="0" applyNumberFormat="1" applyFont="1" applyFill="1" applyBorder="1" applyAlignment="1" applyProtection="1">
      <alignment horizontal="center" vertical="top" wrapText="1"/>
    </xf>
    <xf numFmtId="0" fontId="13" fillId="6" borderId="18" xfId="0" applyNumberFormat="1" applyFont="1" applyFill="1" applyBorder="1" applyAlignment="1" applyProtection="1">
      <alignment horizontal="center" vertical="top" wrapText="1"/>
    </xf>
    <xf numFmtId="0" fontId="13" fillId="6" borderId="17" xfId="0" applyNumberFormat="1" applyFont="1" applyFill="1" applyBorder="1" applyAlignment="1" applyProtection="1">
      <alignment horizontal="center" vertical="top" wrapText="1"/>
    </xf>
    <xf numFmtId="49" fontId="2" fillId="5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3" fillId="5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2" fillId="5" borderId="1" xfId="0" applyNumberFormat="1" applyFont="1" applyFill="1" applyBorder="1" applyAlignment="1" applyProtection="1">
      <alignment horizontal="center" vertical="center" shrinkToFit="1"/>
      <protection hidden="1"/>
    </xf>
    <xf numFmtId="49" fontId="3" fillId="5" borderId="1" xfId="0" applyNumberFormat="1" applyFont="1" applyFill="1" applyBorder="1" applyAlignment="1" applyProtection="1">
      <alignment horizontal="center" vertical="center" shrinkToFit="1"/>
      <protection hidden="1"/>
    </xf>
  </cellXfs>
  <cellStyles count="1">
    <cellStyle name="Обычный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5"/>
  <sheetViews>
    <sheetView showZeros="0" topLeftCell="A19" workbookViewId="0">
      <selection activeCell="F41" sqref="F41:G41"/>
    </sheetView>
  </sheetViews>
  <sheetFormatPr defaultRowHeight="12.75"/>
  <cols>
    <col min="1" max="1" width="2.28515625" style="106" customWidth="1"/>
    <col min="2" max="2" width="17.5703125" style="106" customWidth="1"/>
    <col min="3" max="3" width="21.42578125" style="106" customWidth="1"/>
    <col min="4" max="11" width="7.5703125" style="106" customWidth="1"/>
    <col min="12" max="12" width="3.5703125" style="106" customWidth="1"/>
    <col min="13" max="16384" width="9.140625" style="106"/>
  </cols>
  <sheetData>
    <row r="1" spans="1:12">
      <c r="A1" s="255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105"/>
    </row>
    <row r="2" spans="1:12">
      <c r="A2" s="82"/>
      <c r="B2" s="72"/>
      <c r="C2" s="72"/>
      <c r="D2" s="72"/>
      <c r="E2" s="72"/>
      <c r="F2" s="72"/>
      <c r="G2" s="72"/>
      <c r="H2" s="72"/>
      <c r="I2" s="72"/>
      <c r="J2" s="72"/>
      <c r="K2" s="72"/>
      <c r="L2" s="107"/>
    </row>
    <row r="3" spans="1:12">
      <c r="A3" s="263" t="s">
        <v>10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107"/>
    </row>
    <row r="4" spans="1:12">
      <c r="A4" s="82"/>
      <c r="B4" s="72"/>
      <c r="C4" s="72"/>
      <c r="D4" s="72"/>
      <c r="E4" s="72"/>
      <c r="F4" s="72"/>
      <c r="G4" s="72"/>
      <c r="H4" s="72"/>
      <c r="I4" s="72"/>
      <c r="J4" s="72"/>
      <c r="K4" s="72"/>
      <c r="L4" s="107"/>
    </row>
    <row r="5" spans="1:12" ht="18.75">
      <c r="A5" s="257" t="s">
        <v>240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107"/>
    </row>
    <row r="6" spans="1:12" ht="18.75">
      <c r="A6" s="257" t="s">
        <v>241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108"/>
    </row>
    <row r="7" spans="1:12" ht="14.25">
      <c r="A7" s="73"/>
      <c r="B7" s="4"/>
      <c r="C7" s="4"/>
      <c r="D7" s="4"/>
      <c r="E7" s="4"/>
      <c r="F7" s="4"/>
      <c r="G7" s="4"/>
      <c r="H7" s="4"/>
      <c r="I7" s="4"/>
      <c r="J7" s="4"/>
      <c r="K7" s="4"/>
      <c r="L7" s="108"/>
    </row>
    <row r="8" spans="1:12" ht="15">
      <c r="A8" s="261" t="s">
        <v>251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108"/>
    </row>
    <row r="9" spans="1:12" ht="15">
      <c r="A9" s="74"/>
      <c r="B9" s="71"/>
      <c r="C9" s="71"/>
      <c r="D9" s="71"/>
      <c r="E9" s="71"/>
      <c r="F9" s="71"/>
      <c r="G9" s="71"/>
      <c r="H9" s="71"/>
      <c r="I9" s="71"/>
      <c r="J9" s="71"/>
      <c r="K9" s="71"/>
      <c r="L9" s="108"/>
    </row>
    <row r="10" spans="1:12" ht="18.75">
      <c r="A10" s="75"/>
      <c r="B10" s="259"/>
      <c r="C10" s="259"/>
      <c r="D10" s="1"/>
      <c r="E10" s="5"/>
      <c r="F10" s="260" t="s">
        <v>0</v>
      </c>
      <c r="G10" s="260"/>
      <c r="H10" s="260"/>
      <c r="I10" s="260"/>
      <c r="J10" s="260"/>
      <c r="K10" s="260"/>
      <c r="L10" s="109"/>
    </row>
    <row r="11" spans="1:12" ht="15.75">
      <c r="A11" s="75"/>
      <c r="B11" s="265"/>
      <c r="C11" s="265"/>
      <c r="D11" s="3"/>
      <c r="E11" s="3"/>
      <c r="F11" s="204" t="s">
        <v>138</v>
      </c>
      <c r="G11" s="204"/>
      <c r="H11" s="204"/>
      <c r="I11" s="204"/>
      <c r="J11" s="204"/>
      <c r="K11" s="204"/>
      <c r="L11" s="110"/>
    </row>
    <row r="12" spans="1:12" ht="15.75">
      <c r="A12" s="75"/>
      <c r="B12" s="3"/>
      <c r="C12" s="3"/>
      <c r="D12" s="3"/>
      <c r="E12" s="3"/>
      <c r="F12" s="270" t="s">
        <v>110</v>
      </c>
      <c r="G12" s="270"/>
      <c r="H12" s="270"/>
      <c r="I12" s="270"/>
      <c r="J12" s="270"/>
      <c r="K12" s="270"/>
      <c r="L12" s="110"/>
    </row>
    <row r="13" spans="1:12" ht="15.75">
      <c r="A13" s="75"/>
      <c r="B13" s="3"/>
      <c r="C13" s="3"/>
      <c r="D13" s="3"/>
      <c r="E13" s="3"/>
      <c r="F13" s="272"/>
      <c r="G13" s="272"/>
      <c r="H13" s="102"/>
      <c r="I13" s="102"/>
      <c r="J13" s="102"/>
      <c r="K13" s="102"/>
      <c r="L13" s="110"/>
    </row>
    <row r="14" spans="1:12" ht="15.75">
      <c r="A14" s="75"/>
      <c r="B14" s="269"/>
      <c r="C14" s="269"/>
      <c r="D14" s="5"/>
      <c r="E14" s="6"/>
      <c r="F14" s="273"/>
      <c r="G14" s="273"/>
      <c r="H14" s="274" t="s">
        <v>242</v>
      </c>
      <c r="I14" s="274"/>
      <c r="J14" s="274"/>
      <c r="K14" s="274"/>
      <c r="L14" s="108"/>
    </row>
    <row r="15" spans="1:12" ht="15.75">
      <c r="A15" s="76"/>
      <c r="B15" s="201"/>
      <c r="C15" s="201"/>
      <c r="D15" s="8"/>
      <c r="E15" s="31"/>
      <c r="F15" s="271" t="s">
        <v>159</v>
      </c>
      <c r="G15" s="271"/>
      <c r="H15" s="271" t="s">
        <v>209</v>
      </c>
      <c r="I15" s="271"/>
      <c r="J15" s="271"/>
      <c r="K15" s="271"/>
      <c r="L15" s="108"/>
    </row>
    <row r="16" spans="1:12" ht="15.75">
      <c r="A16" s="77"/>
      <c r="B16" s="266"/>
      <c r="C16" s="266"/>
      <c r="D16" s="9"/>
      <c r="E16" s="8"/>
      <c r="F16" s="174"/>
      <c r="G16" s="174"/>
      <c r="H16" s="174"/>
      <c r="I16" s="206">
        <v>42614</v>
      </c>
      <c r="J16" s="206"/>
      <c r="K16" s="206"/>
      <c r="L16" s="108"/>
    </row>
    <row r="17" spans="1:12">
      <c r="A17" s="76"/>
      <c r="B17" s="7"/>
      <c r="C17" s="7"/>
      <c r="D17" s="7"/>
      <c r="E17" s="7"/>
      <c r="F17" s="97"/>
      <c r="G17" s="97"/>
      <c r="H17" s="97"/>
      <c r="I17" s="207" t="s">
        <v>207</v>
      </c>
      <c r="J17" s="207"/>
      <c r="K17" s="207"/>
      <c r="L17" s="108"/>
    </row>
    <row r="18" spans="1:12" ht="15.75">
      <c r="A18" s="76"/>
      <c r="B18" s="7"/>
      <c r="C18" s="7"/>
      <c r="D18" s="10"/>
      <c r="E18" s="7"/>
      <c r="F18" s="7"/>
      <c r="G18" s="7"/>
      <c r="H18" s="7"/>
      <c r="I18" s="7"/>
      <c r="J18" s="7"/>
      <c r="K18" s="7"/>
      <c r="L18" s="108"/>
    </row>
    <row r="19" spans="1:12" ht="18.75">
      <c r="A19" s="267" t="s">
        <v>1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108"/>
    </row>
    <row r="20" spans="1:12" ht="18.75">
      <c r="A20" s="171"/>
      <c r="B20" s="172"/>
      <c r="C20" s="176" t="s">
        <v>212</v>
      </c>
      <c r="D20" s="275" t="str">
        <f>IF(OR(C21="",F21=""),"",TEXT(F21,"гггг")-1&amp;-TEXT(F21,"гггг"))</f>
        <v>2016-2017</v>
      </c>
      <c r="E20" s="276"/>
      <c r="F20" s="277" t="s">
        <v>211</v>
      </c>
      <c r="G20" s="277"/>
      <c r="H20" s="277"/>
      <c r="I20" s="172"/>
      <c r="J20" s="172"/>
      <c r="K20" s="172"/>
      <c r="L20" s="108"/>
    </row>
    <row r="21" spans="1:12" ht="18.75">
      <c r="A21" s="76"/>
      <c r="B21" s="7"/>
      <c r="C21" s="278">
        <v>42614</v>
      </c>
      <c r="D21" s="278"/>
      <c r="E21" s="175" t="s">
        <v>119</v>
      </c>
      <c r="F21" s="279">
        <v>42978</v>
      </c>
      <c r="G21" s="279"/>
      <c r="H21" s="279"/>
      <c r="I21" s="2"/>
      <c r="J21" s="7"/>
      <c r="K21" s="7"/>
      <c r="L21" s="108"/>
    </row>
    <row r="22" spans="1:12" ht="18.75">
      <c r="A22" s="76"/>
      <c r="B22" s="7"/>
      <c r="C22" s="280" t="s">
        <v>207</v>
      </c>
      <c r="D22" s="280"/>
      <c r="E22" s="2"/>
      <c r="F22" s="281" t="s">
        <v>207</v>
      </c>
      <c r="G22" s="281"/>
      <c r="H22" s="281"/>
      <c r="I22" s="2"/>
      <c r="J22" s="7"/>
      <c r="K22" s="7"/>
      <c r="L22" s="108"/>
    </row>
    <row r="23" spans="1:12" ht="18.75" customHeight="1">
      <c r="A23" s="199" t="s">
        <v>208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08"/>
    </row>
    <row r="24" spans="1:12">
      <c r="A24" s="200" t="s">
        <v>210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08"/>
    </row>
    <row r="25" spans="1:12" ht="19.5">
      <c r="A25" s="199" t="s">
        <v>133</v>
      </c>
      <c r="B25" s="196"/>
      <c r="C25" s="196"/>
      <c r="D25" s="112"/>
      <c r="E25" s="198">
        <f>J49/J50</f>
        <v>1.42</v>
      </c>
      <c r="F25" s="198"/>
      <c r="G25" s="113"/>
      <c r="H25" s="196" t="s">
        <v>142</v>
      </c>
      <c r="I25" s="196"/>
      <c r="J25" s="196"/>
      <c r="K25" s="196"/>
      <c r="L25" s="108"/>
    </row>
    <row r="26" spans="1:12" s="115" customFormat="1" ht="11.25">
      <c r="A26" s="200" t="s">
        <v>110</v>
      </c>
      <c r="B26" s="197"/>
      <c r="C26" s="197"/>
      <c r="D26" s="96"/>
      <c r="E26" s="197" t="s">
        <v>109</v>
      </c>
      <c r="F26" s="197"/>
      <c r="G26" s="96"/>
      <c r="H26" s="197" t="s">
        <v>213</v>
      </c>
      <c r="I26" s="197"/>
      <c r="J26" s="197"/>
      <c r="K26" s="197"/>
      <c r="L26" s="114"/>
    </row>
    <row r="27" spans="1:12" ht="13.5">
      <c r="A27" s="78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108"/>
    </row>
    <row r="28" spans="1:12" ht="19.5">
      <c r="A28" s="199" t="s">
        <v>119</v>
      </c>
      <c r="B28" s="196"/>
      <c r="C28" s="196"/>
      <c r="D28" s="112"/>
      <c r="E28" s="198" t="s">
        <v>119</v>
      </c>
      <c r="F28" s="198"/>
      <c r="G28" s="198"/>
      <c r="H28" s="149"/>
      <c r="I28" s="196" t="s">
        <v>119</v>
      </c>
      <c r="J28" s="196"/>
      <c r="K28" s="196"/>
      <c r="L28" s="108"/>
    </row>
    <row r="29" spans="1:12">
      <c r="A29" s="200" t="s">
        <v>172</v>
      </c>
      <c r="B29" s="197"/>
      <c r="C29" s="197"/>
      <c r="D29" s="96"/>
      <c r="E29" s="197" t="s">
        <v>171</v>
      </c>
      <c r="F29" s="197"/>
      <c r="G29" s="197"/>
      <c r="H29" s="96"/>
      <c r="I29" s="197" t="s">
        <v>173</v>
      </c>
      <c r="J29" s="197"/>
      <c r="K29" s="197"/>
      <c r="L29" s="108"/>
    </row>
    <row r="30" spans="1:12" ht="13.5">
      <c r="A30" s="7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108"/>
    </row>
    <row r="31" spans="1:12" ht="12.75" customHeight="1">
      <c r="A31" s="249" t="s">
        <v>141</v>
      </c>
      <c r="B31" s="250"/>
      <c r="C31" s="233" t="s">
        <v>243</v>
      </c>
      <c r="D31" s="233"/>
      <c r="E31" s="233"/>
      <c r="F31" s="233"/>
      <c r="G31" s="233"/>
      <c r="H31" s="233"/>
      <c r="I31" s="233"/>
      <c r="J31" s="233"/>
      <c r="K31" s="233"/>
      <c r="L31" s="108"/>
    </row>
    <row r="32" spans="1:12" ht="12.75" customHeight="1">
      <c r="A32" s="249"/>
      <c r="B32" s="250"/>
      <c r="C32" s="233"/>
      <c r="D32" s="233"/>
      <c r="E32" s="233"/>
      <c r="F32" s="233"/>
      <c r="G32" s="233"/>
      <c r="H32" s="233"/>
      <c r="I32" s="233"/>
      <c r="J32" s="233"/>
      <c r="K32" s="233"/>
      <c r="L32" s="108"/>
    </row>
    <row r="33" spans="1:12" ht="12.75" customHeight="1">
      <c r="A33" s="251"/>
      <c r="B33" s="252"/>
      <c r="C33" s="234"/>
      <c r="D33" s="234"/>
      <c r="E33" s="234"/>
      <c r="F33" s="234"/>
      <c r="G33" s="234"/>
      <c r="H33" s="234"/>
      <c r="I33" s="234"/>
      <c r="J33" s="234"/>
      <c r="K33" s="234"/>
      <c r="L33" s="108"/>
    </row>
    <row r="34" spans="1:12" ht="12.75" customHeight="1">
      <c r="A34" s="247" t="s">
        <v>161</v>
      </c>
      <c r="B34" s="248"/>
      <c r="C34" s="197" t="s">
        <v>160</v>
      </c>
      <c r="D34" s="197"/>
      <c r="E34" s="197"/>
      <c r="F34" s="197"/>
      <c r="G34" s="197"/>
      <c r="H34" s="197"/>
      <c r="I34" s="197"/>
      <c r="J34" s="197"/>
      <c r="K34" s="197"/>
      <c r="L34" s="108"/>
    </row>
    <row r="35" spans="1:12" ht="12.75" customHeight="1">
      <c r="A35" s="79"/>
      <c r="B35" s="59"/>
      <c r="C35" s="46"/>
      <c r="D35" s="46"/>
      <c r="E35" s="46"/>
      <c r="F35" s="46"/>
      <c r="G35" s="46"/>
      <c r="H35" s="46"/>
      <c r="I35" s="46"/>
      <c r="J35" s="46"/>
      <c r="K35" s="46"/>
      <c r="L35" s="108"/>
    </row>
    <row r="36" spans="1:12" ht="12.75" customHeight="1">
      <c r="A36" s="79"/>
      <c r="B36" s="59"/>
      <c r="C36" s="46"/>
      <c r="D36" s="46"/>
      <c r="E36" s="46"/>
      <c r="F36" s="46"/>
      <c r="G36" s="46"/>
      <c r="H36" s="46"/>
      <c r="I36" s="46"/>
      <c r="J36" s="46"/>
      <c r="K36" s="46"/>
      <c r="L36" s="108"/>
    </row>
    <row r="37" spans="1:12" ht="12.75" customHeight="1">
      <c r="A37" s="79"/>
      <c r="B37" s="59"/>
      <c r="C37" s="46"/>
      <c r="D37" s="46"/>
      <c r="E37" s="46"/>
      <c r="F37" s="46"/>
      <c r="G37" s="46"/>
      <c r="H37" s="46"/>
      <c r="I37" s="46"/>
      <c r="J37" s="46"/>
      <c r="K37" s="46"/>
      <c r="L37" s="108"/>
    </row>
    <row r="38" spans="1:12" ht="19.5" thickBot="1">
      <c r="A38" s="235" t="s">
        <v>2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108"/>
    </row>
    <row r="39" spans="1:12" ht="15.75" customHeight="1">
      <c r="A39" s="75"/>
      <c r="B39" s="240" t="s">
        <v>3</v>
      </c>
      <c r="C39" s="241"/>
      <c r="D39" s="241"/>
      <c r="E39" s="242"/>
      <c r="F39" s="215" t="s">
        <v>129</v>
      </c>
      <c r="G39" s="216"/>
      <c r="H39" s="215" t="s">
        <v>4</v>
      </c>
      <c r="I39" s="217"/>
      <c r="J39" s="209" t="s">
        <v>5</v>
      </c>
      <c r="K39" s="210"/>
      <c r="L39" s="108"/>
    </row>
    <row r="40" spans="1:12" s="111" customFormat="1" ht="15.75" customHeight="1">
      <c r="A40" s="75"/>
      <c r="B40" s="243"/>
      <c r="C40" s="244"/>
      <c r="D40" s="244"/>
      <c r="E40" s="245"/>
      <c r="F40" s="221" t="s">
        <v>6</v>
      </c>
      <c r="G40" s="222"/>
      <c r="H40" s="221" t="s">
        <v>6</v>
      </c>
      <c r="I40" s="223"/>
      <c r="J40" s="224" t="s">
        <v>6</v>
      </c>
      <c r="K40" s="223"/>
      <c r="L40" s="108"/>
    </row>
    <row r="41" spans="1:12" ht="17.25" customHeight="1">
      <c r="A41" s="75"/>
      <c r="B41" s="218" t="s">
        <v>7</v>
      </c>
      <c r="C41" s="219"/>
      <c r="D41" s="219"/>
      <c r="E41" s="220"/>
      <c r="F41" s="227">
        <v>820</v>
      </c>
      <c r="G41" s="246"/>
      <c r="H41" s="227">
        <f>'Заочная форма обучения'!AI40</f>
        <v>200</v>
      </c>
      <c r="I41" s="195"/>
      <c r="J41" s="194">
        <f>D41+F41+H41</f>
        <v>1020</v>
      </c>
      <c r="K41" s="195"/>
      <c r="L41" s="108"/>
    </row>
    <row r="42" spans="1:12" ht="17.25" customHeight="1">
      <c r="A42" s="75"/>
      <c r="B42" s="213" t="s">
        <v>103</v>
      </c>
      <c r="C42" s="214"/>
      <c r="D42" s="214"/>
      <c r="E42" s="214"/>
      <c r="F42" s="214"/>
      <c r="G42" s="214"/>
      <c r="H42" s="214"/>
      <c r="I42" s="214"/>
      <c r="J42" s="194">
        <f>УМР!F44</f>
        <v>50</v>
      </c>
      <c r="K42" s="195"/>
      <c r="L42" s="108"/>
    </row>
    <row r="43" spans="1:12" ht="17.25" customHeight="1">
      <c r="A43" s="75"/>
      <c r="B43" s="213" t="s">
        <v>104</v>
      </c>
      <c r="C43" s="214"/>
      <c r="D43" s="214"/>
      <c r="E43" s="214"/>
      <c r="F43" s="214"/>
      <c r="G43" s="214"/>
      <c r="H43" s="214"/>
      <c r="I43" s="214"/>
      <c r="J43" s="194">
        <f>ОМР!F44</f>
        <v>50</v>
      </c>
      <c r="K43" s="195"/>
      <c r="L43" s="108"/>
    </row>
    <row r="44" spans="1:12" ht="17.25" customHeight="1">
      <c r="A44" s="75"/>
      <c r="B44" s="211" t="s">
        <v>105</v>
      </c>
      <c r="C44" s="212"/>
      <c r="D44" s="212"/>
      <c r="E44" s="212"/>
      <c r="F44" s="212"/>
      <c r="G44" s="212"/>
      <c r="H44" s="212"/>
      <c r="I44" s="212"/>
      <c r="J44" s="194">
        <f>НИР!F44+'НИР-госбюджет'!E14</f>
        <v>50</v>
      </c>
      <c r="K44" s="195"/>
      <c r="L44" s="108"/>
    </row>
    <row r="45" spans="1:12" ht="17.25" customHeight="1">
      <c r="A45" s="75"/>
      <c r="B45" s="225" t="s">
        <v>106</v>
      </c>
      <c r="C45" s="226"/>
      <c r="D45" s="226"/>
      <c r="E45" s="226"/>
      <c r="F45" s="226"/>
      <c r="G45" s="226"/>
      <c r="H45" s="226"/>
      <c r="I45" s="226"/>
      <c r="J45" s="194">
        <f>ПК!F44</f>
        <v>50</v>
      </c>
      <c r="K45" s="195"/>
      <c r="L45" s="108"/>
    </row>
    <row r="46" spans="1:12" ht="17.25" customHeight="1">
      <c r="A46" s="75"/>
      <c r="B46" s="225" t="s">
        <v>107</v>
      </c>
      <c r="C46" s="226"/>
      <c r="D46" s="226"/>
      <c r="E46" s="226"/>
      <c r="F46" s="226"/>
      <c r="G46" s="226"/>
      <c r="H46" s="226"/>
      <c r="I46" s="226"/>
      <c r="J46" s="194">
        <f>ВР!F44</f>
        <v>25</v>
      </c>
      <c r="K46" s="195"/>
      <c r="L46" s="108"/>
    </row>
    <row r="47" spans="1:12" ht="17.25" customHeight="1">
      <c r="A47" s="75"/>
      <c r="B47" s="225" t="s">
        <v>108</v>
      </c>
      <c r="C47" s="226"/>
      <c r="D47" s="226"/>
      <c r="E47" s="226"/>
      <c r="F47" s="226"/>
      <c r="G47" s="226"/>
      <c r="H47" s="226"/>
      <c r="I47" s="226"/>
      <c r="J47" s="194">
        <f>ДВР!F44</f>
        <v>25</v>
      </c>
      <c r="K47" s="195"/>
      <c r="L47" s="108"/>
    </row>
    <row r="48" spans="1:12" ht="16.5" thickBot="1">
      <c r="A48" s="75"/>
      <c r="B48" s="237" t="s">
        <v>8</v>
      </c>
      <c r="C48" s="238"/>
      <c r="D48" s="238"/>
      <c r="E48" s="238"/>
      <c r="F48" s="238"/>
      <c r="G48" s="238"/>
      <c r="H48" s="238"/>
      <c r="I48" s="239"/>
      <c r="J48" s="253">
        <f>SUM(J41:K47)</f>
        <v>1270</v>
      </c>
      <c r="K48" s="254"/>
      <c r="L48" s="108"/>
    </row>
    <row r="49" spans="1:12" ht="16.5" thickBot="1">
      <c r="A49" s="75"/>
      <c r="B49" s="228" t="s">
        <v>112</v>
      </c>
      <c r="C49" s="229"/>
      <c r="D49" s="229"/>
      <c r="E49" s="229"/>
      <c r="F49" s="229"/>
      <c r="G49" s="229"/>
      <c r="H49" s="229"/>
      <c r="I49" s="230"/>
      <c r="J49" s="231">
        <v>1020</v>
      </c>
      <c r="K49" s="232"/>
      <c r="L49" s="108"/>
    </row>
    <row r="50" spans="1:12" ht="16.5" thickBot="1">
      <c r="A50" s="80"/>
      <c r="B50" s="208" t="s">
        <v>166</v>
      </c>
      <c r="C50" s="208"/>
      <c r="D50" s="208"/>
      <c r="E50" s="208"/>
      <c r="F50" s="208"/>
      <c r="G50" s="208"/>
      <c r="H50" s="208"/>
      <c r="I50" s="208"/>
      <c r="J50" s="145">
        <v>720</v>
      </c>
      <c r="K50" s="146" t="s">
        <v>57</v>
      </c>
      <c r="L50" s="108"/>
    </row>
    <row r="51" spans="1:12" ht="12.75" customHeight="1">
      <c r="A51" s="8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108"/>
    </row>
    <row r="52" spans="1:12" ht="12.75" customHeight="1">
      <c r="A52" s="80"/>
      <c r="B52" s="32"/>
      <c r="C52" s="193"/>
      <c r="D52" s="193"/>
      <c r="E52" s="193"/>
      <c r="F52" s="193"/>
      <c r="G52" s="193"/>
      <c r="H52" s="32"/>
      <c r="I52" s="32"/>
      <c r="J52" s="32"/>
      <c r="K52" s="32"/>
      <c r="L52" s="108"/>
    </row>
    <row r="53" spans="1:12" ht="15.75" customHeight="1">
      <c r="A53" s="76"/>
      <c r="B53" s="202"/>
      <c r="C53" s="202"/>
      <c r="D53" s="7"/>
      <c r="E53" s="7"/>
      <c r="F53" s="203" t="str">
        <f>A23</f>
        <v>Иванов Иван Иванович</v>
      </c>
      <c r="G53" s="203"/>
      <c r="H53" s="203"/>
      <c r="I53" s="203"/>
      <c r="J53" s="203"/>
      <c r="K53" s="203"/>
      <c r="L53" s="108"/>
    </row>
    <row r="54" spans="1:12" ht="15.75" customHeight="1">
      <c r="A54" s="76"/>
      <c r="B54" s="36"/>
      <c r="C54" s="36"/>
      <c r="D54" s="7"/>
      <c r="E54" s="7"/>
      <c r="F54" s="204"/>
      <c r="G54" s="204"/>
      <c r="H54" s="204"/>
      <c r="I54" s="204"/>
      <c r="J54" s="204"/>
      <c r="K54" s="204"/>
      <c r="L54" s="108"/>
    </row>
    <row r="55" spans="1:12" ht="15.75" customHeight="1">
      <c r="A55" s="76"/>
      <c r="B55" s="36"/>
      <c r="C55" s="36"/>
      <c r="D55" s="7"/>
      <c r="E55" s="7"/>
      <c r="F55" s="204"/>
      <c r="G55" s="204"/>
      <c r="H55" s="204"/>
      <c r="I55" s="204"/>
      <c r="J55" s="204"/>
      <c r="K55" s="204"/>
      <c r="L55" s="108"/>
    </row>
    <row r="56" spans="1:12" ht="15.75" customHeight="1">
      <c r="A56" s="76"/>
      <c r="B56" s="202"/>
      <c r="C56" s="202"/>
      <c r="D56" s="7" t="s">
        <v>9</v>
      </c>
      <c r="E56" s="7"/>
      <c r="F56" s="205"/>
      <c r="G56" s="205"/>
      <c r="H56" s="205"/>
      <c r="I56" s="205"/>
      <c r="J56" s="205"/>
      <c r="K56" s="205"/>
      <c r="L56" s="108"/>
    </row>
    <row r="57" spans="1:12">
      <c r="A57" s="76"/>
      <c r="B57" s="36"/>
      <c r="C57" s="36"/>
      <c r="D57" s="7"/>
      <c r="E57" s="7"/>
      <c r="F57" s="197" t="s">
        <v>159</v>
      </c>
      <c r="G57" s="197"/>
      <c r="H57" s="197"/>
      <c r="I57" s="197"/>
      <c r="J57" s="197"/>
      <c r="K57" s="197"/>
      <c r="L57" s="108"/>
    </row>
    <row r="58" spans="1:12" ht="15.75">
      <c r="A58" s="81"/>
      <c r="B58" s="201"/>
      <c r="C58" s="201"/>
      <c r="D58" s="10"/>
      <c r="E58" s="10"/>
      <c r="F58" s="97"/>
      <c r="G58" s="97"/>
      <c r="H58" s="97"/>
      <c r="I58" s="206">
        <v>42614</v>
      </c>
      <c r="J58" s="206"/>
      <c r="K58" s="206"/>
      <c r="L58" s="108"/>
    </row>
    <row r="59" spans="1:12" ht="15.75">
      <c r="A59" s="81"/>
      <c r="B59" s="201"/>
      <c r="C59" s="201"/>
      <c r="D59" s="10"/>
      <c r="E59" s="10"/>
      <c r="F59" s="97"/>
      <c r="G59" s="97"/>
      <c r="H59" s="97"/>
      <c r="I59" s="207" t="s">
        <v>207</v>
      </c>
      <c r="J59" s="207"/>
      <c r="K59" s="207"/>
      <c r="L59" s="108"/>
    </row>
    <row r="60" spans="1:12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8"/>
    </row>
    <row r="61" spans="1:12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</row>
    <row r="63" spans="1:12" hidden="1">
      <c r="B63" s="120" t="s">
        <v>251</v>
      </c>
      <c r="C63" s="120"/>
      <c r="E63" s="120" t="s">
        <v>132</v>
      </c>
      <c r="F63" s="120"/>
      <c r="H63" s="120" t="s">
        <v>42</v>
      </c>
      <c r="I63" s="120"/>
      <c r="J63" s="120"/>
      <c r="K63" s="120"/>
    </row>
    <row r="64" spans="1:12" hidden="1">
      <c r="B64" s="120" t="s">
        <v>252</v>
      </c>
      <c r="C64" s="120"/>
      <c r="E64" s="120" t="s">
        <v>133</v>
      </c>
      <c r="F64" s="120"/>
      <c r="H64" s="120" t="s">
        <v>138</v>
      </c>
      <c r="I64" s="120"/>
      <c r="J64" s="120"/>
      <c r="K64" s="120"/>
    </row>
    <row r="65" spans="2:11" hidden="1">
      <c r="B65" s="120" t="s">
        <v>253</v>
      </c>
      <c r="C65" s="120"/>
      <c r="E65" s="120" t="s">
        <v>162</v>
      </c>
      <c r="F65" s="120"/>
      <c r="H65" s="120" t="s">
        <v>137</v>
      </c>
      <c r="I65" s="120"/>
      <c r="J65" s="120"/>
      <c r="K65" s="120"/>
    </row>
    <row r="66" spans="2:11" hidden="1">
      <c r="B66" s="120" t="s">
        <v>254</v>
      </c>
      <c r="C66" s="120"/>
      <c r="E66" s="120" t="s">
        <v>134</v>
      </c>
      <c r="F66" s="120"/>
      <c r="H66" s="120" t="s">
        <v>139</v>
      </c>
      <c r="I66" s="120"/>
      <c r="J66" s="120"/>
      <c r="K66" s="120"/>
    </row>
    <row r="67" spans="2:11" hidden="1">
      <c r="B67" s="120"/>
      <c r="C67" s="120"/>
      <c r="E67" s="120" t="s">
        <v>135</v>
      </c>
      <c r="F67" s="120"/>
      <c r="H67" s="120"/>
      <c r="I67" s="120"/>
      <c r="J67" s="120"/>
      <c r="K67" s="120"/>
    </row>
    <row r="68" spans="2:11" hidden="1">
      <c r="E68" s="120" t="s">
        <v>216</v>
      </c>
      <c r="F68" s="120"/>
    </row>
    <row r="69" spans="2:11" hidden="1">
      <c r="B69" s="120" t="s">
        <v>140</v>
      </c>
      <c r="E69" s="120" t="s">
        <v>136</v>
      </c>
      <c r="F69" s="120"/>
      <c r="H69" s="120" t="s">
        <v>142</v>
      </c>
      <c r="I69" s="120"/>
      <c r="J69" s="120"/>
      <c r="K69" s="120"/>
    </row>
    <row r="70" spans="2:11" hidden="1">
      <c r="B70" s="120" t="s">
        <v>141</v>
      </c>
      <c r="E70" s="160"/>
      <c r="F70" s="160"/>
      <c r="H70" s="120" t="s">
        <v>143</v>
      </c>
      <c r="I70" s="120"/>
      <c r="J70" s="120"/>
      <c r="K70" s="120"/>
    </row>
    <row r="71" spans="2:11" hidden="1">
      <c r="B71" s="160"/>
      <c r="H71" s="120" t="s">
        <v>144</v>
      </c>
      <c r="I71" s="120"/>
      <c r="J71" s="120"/>
      <c r="K71" s="120"/>
    </row>
    <row r="72" spans="2:11" hidden="1">
      <c r="H72" s="160"/>
      <c r="I72" s="160"/>
      <c r="J72" s="160"/>
      <c r="K72" s="160"/>
    </row>
    <row r="73" spans="2:11" hidden="1">
      <c r="B73" s="150" t="s">
        <v>135</v>
      </c>
      <c r="C73" s="148" t="s">
        <v>170</v>
      </c>
    </row>
    <row r="74" spans="2:11" hidden="1">
      <c r="B74" s="150" t="s">
        <v>134</v>
      </c>
      <c r="C74" s="148" t="s">
        <v>179</v>
      </c>
    </row>
    <row r="75" spans="2:11" hidden="1">
      <c r="B75" s="150" t="s">
        <v>119</v>
      </c>
      <c r="C75" s="148" t="s">
        <v>180</v>
      </c>
    </row>
    <row r="76" spans="2:11" hidden="1">
      <c r="C76" s="148" t="s">
        <v>181</v>
      </c>
    </row>
    <row r="77" spans="2:11" hidden="1">
      <c r="B77" s="150" t="s">
        <v>174</v>
      </c>
      <c r="C77" s="148" t="s">
        <v>182</v>
      </c>
    </row>
    <row r="78" spans="2:11" hidden="1">
      <c r="B78" s="150" t="s">
        <v>175</v>
      </c>
      <c r="C78" s="148" t="s">
        <v>177</v>
      </c>
    </row>
    <row r="79" spans="2:11" hidden="1">
      <c r="B79" s="150" t="s">
        <v>176</v>
      </c>
      <c r="C79" s="148" t="s">
        <v>183</v>
      </c>
    </row>
    <row r="80" spans="2:11" hidden="1">
      <c r="B80" s="150" t="s">
        <v>206</v>
      </c>
      <c r="C80" s="148" t="s">
        <v>184</v>
      </c>
    </row>
    <row r="81" spans="2:3" hidden="1">
      <c r="B81" s="148" t="s">
        <v>119</v>
      </c>
      <c r="C81" s="148" t="s">
        <v>185</v>
      </c>
    </row>
    <row r="82" spans="2:3" hidden="1">
      <c r="C82" s="148" t="s">
        <v>178</v>
      </c>
    </row>
    <row r="83" spans="2:3" hidden="1">
      <c r="C83" s="148" t="s">
        <v>186</v>
      </c>
    </row>
    <row r="84" spans="2:3" hidden="1">
      <c r="C84" s="148" t="s">
        <v>187</v>
      </c>
    </row>
    <row r="85" spans="2:3" hidden="1">
      <c r="C85" s="148" t="s">
        <v>188</v>
      </c>
    </row>
    <row r="86" spans="2:3" hidden="1">
      <c r="C86" s="148" t="s">
        <v>189</v>
      </c>
    </row>
    <row r="87" spans="2:3" hidden="1">
      <c r="C87" s="148" t="s">
        <v>190</v>
      </c>
    </row>
    <row r="88" spans="2:3" hidden="1">
      <c r="C88" s="148" t="s">
        <v>191</v>
      </c>
    </row>
    <row r="89" spans="2:3" hidden="1">
      <c r="C89" s="148" t="s">
        <v>192</v>
      </c>
    </row>
    <row r="90" spans="2:3" hidden="1">
      <c r="C90" s="148" t="s">
        <v>193</v>
      </c>
    </row>
    <row r="91" spans="2:3" hidden="1">
      <c r="C91" s="148" t="s">
        <v>194</v>
      </c>
    </row>
    <row r="92" spans="2:3" hidden="1">
      <c r="C92" s="148" t="s">
        <v>195</v>
      </c>
    </row>
    <row r="93" spans="2:3" hidden="1">
      <c r="C93" s="148" t="s">
        <v>196</v>
      </c>
    </row>
    <row r="94" spans="2:3" hidden="1">
      <c r="C94" s="148" t="s">
        <v>197</v>
      </c>
    </row>
    <row r="95" spans="2:3" hidden="1">
      <c r="C95" s="148" t="s">
        <v>119</v>
      </c>
    </row>
  </sheetData>
  <sheetProtection formatCells="0" formatColumns="0" formatRows="0" insertRows="0" sort="0" autoFilter="0"/>
  <mergeCells count="83">
    <mergeCell ref="A23:K23"/>
    <mergeCell ref="A24:K24"/>
    <mergeCell ref="B14:C14"/>
    <mergeCell ref="F12:K12"/>
    <mergeCell ref="B15:C15"/>
    <mergeCell ref="F15:G15"/>
    <mergeCell ref="F13:G14"/>
    <mergeCell ref="H14:K14"/>
    <mergeCell ref="H15:K15"/>
    <mergeCell ref="D20:E20"/>
    <mergeCell ref="F20:H20"/>
    <mergeCell ref="C21:D21"/>
    <mergeCell ref="F21:H21"/>
    <mergeCell ref="C22:D22"/>
    <mergeCell ref="F22:H22"/>
    <mergeCell ref="B11:C11"/>
    <mergeCell ref="F11:K11"/>
    <mergeCell ref="B16:C16"/>
    <mergeCell ref="A19:K19"/>
    <mergeCell ref="I16:K16"/>
    <mergeCell ref="I17:K17"/>
    <mergeCell ref="A1:K1"/>
    <mergeCell ref="A6:K6"/>
    <mergeCell ref="B10:C10"/>
    <mergeCell ref="F10:K10"/>
    <mergeCell ref="A8:K8"/>
    <mergeCell ref="A3:K3"/>
    <mergeCell ref="A5:K5"/>
    <mergeCell ref="C31:K33"/>
    <mergeCell ref="B46:I46"/>
    <mergeCell ref="B47:I47"/>
    <mergeCell ref="A38:K38"/>
    <mergeCell ref="B48:I48"/>
    <mergeCell ref="J41:K41"/>
    <mergeCell ref="B39:E40"/>
    <mergeCell ref="F41:G41"/>
    <mergeCell ref="A34:B34"/>
    <mergeCell ref="J47:K47"/>
    <mergeCell ref="A31:B33"/>
    <mergeCell ref="J48:K48"/>
    <mergeCell ref="J42:K42"/>
    <mergeCell ref="J43:K43"/>
    <mergeCell ref="B50:I50"/>
    <mergeCell ref="J45:K45"/>
    <mergeCell ref="J39:K39"/>
    <mergeCell ref="B44:I44"/>
    <mergeCell ref="B42:I42"/>
    <mergeCell ref="B43:I43"/>
    <mergeCell ref="F39:G39"/>
    <mergeCell ref="H39:I39"/>
    <mergeCell ref="B41:E41"/>
    <mergeCell ref="F40:G40"/>
    <mergeCell ref="H40:I40"/>
    <mergeCell ref="J40:K40"/>
    <mergeCell ref="B45:I45"/>
    <mergeCell ref="H41:I41"/>
    <mergeCell ref="B49:I49"/>
    <mergeCell ref="J49:K49"/>
    <mergeCell ref="B59:C59"/>
    <mergeCell ref="B53:C53"/>
    <mergeCell ref="F53:K53"/>
    <mergeCell ref="B56:C56"/>
    <mergeCell ref="B58:C58"/>
    <mergeCell ref="F57:K57"/>
    <mergeCell ref="F54:K56"/>
    <mergeCell ref="I58:K58"/>
    <mergeCell ref="I59:K59"/>
    <mergeCell ref="C52:G52"/>
    <mergeCell ref="J46:K46"/>
    <mergeCell ref="H25:K25"/>
    <mergeCell ref="H26:K26"/>
    <mergeCell ref="E25:F25"/>
    <mergeCell ref="E26:F26"/>
    <mergeCell ref="J44:K44"/>
    <mergeCell ref="C34:K34"/>
    <mergeCell ref="I29:K29"/>
    <mergeCell ref="A28:C28"/>
    <mergeCell ref="A29:C29"/>
    <mergeCell ref="I28:K28"/>
    <mergeCell ref="E28:G28"/>
    <mergeCell ref="E29:G29"/>
    <mergeCell ref="A25:C25"/>
    <mergeCell ref="A26:C26"/>
  </mergeCells>
  <phoneticPr fontId="1" type="noConversion"/>
  <dataValidations count="9">
    <dataValidation allowBlank="1" showInputMessage="1" showErrorMessage="1" prompt="выберите из списка" sqref="H28"/>
    <dataValidation type="list" allowBlank="1" showInputMessage="1" showErrorMessage="1" prompt="выберите из списка" sqref="A25:C25">
      <formula1>$E$63:$E$69</formula1>
    </dataValidation>
    <dataValidation type="list" allowBlank="1" showInputMessage="1" showErrorMessage="1" prompt="выберите из списка" sqref="H25:K25">
      <formula1>$H$69:$H$71</formula1>
    </dataValidation>
    <dataValidation type="list" allowBlank="1" showInputMessage="1" showErrorMessage="1" prompt="выберите из списка" sqref="A8:K8">
      <formula1>$B$63:$B$67</formula1>
    </dataValidation>
    <dataValidation type="list" allowBlank="1" showInputMessage="1" showErrorMessage="1" prompt="выберите из списка" sqref="F11:K11">
      <formula1>$H$63:$H$67</formula1>
    </dataValidation>
    <dataValidation type="list" allowBlank="1" showInputMessage="1" showErrorMessage="1" prompt="выберите из списка" sqref="E28:G28">
      <formula1>$B$73:$B$75</formula1>
    </dataValidation>
    <dataValidation type="list" allowBlank="1" showInputMessage="1" showErrorMessage="1" prompt="выберите из списка" sqref="A28:C28">
      <formula1>$C$73:$C$95</formula1>
    </dataValidation>
    <dataValidation type="list" allowBlank="1" showInputMessage="1" showErrorMessage="1" sqref="A31:B33">
      <formula1>$B$69:$B$70</formula1>
    </dataValidation>
    <dataValidation type="list" allowBlank="1" showInputMessage="1" showErrorMessage="1" prompt="выберите из списка&#10;для преподавателей ВПО выбрать &quot;-&quot;&#10;для преподавателей СПО не имеющих категорию выбрать &quot;без категории&quot;" sqref="I28:K28">
      <formula1>$B$77:$B$81</formula1>
    </dataValidation>
  </dataValidations>
  <printOptions horizontalCentered="1"/>
  <pageMargins left="0.19685039370078741" right="0.19685039370078741" top="0.19685039370078741" bottom="0.19685039370078741" header="0.11811023622047245" footer="0.11811023622047245"/>
  <pageSetup paperSize="9" scale="88" orientation="portrait" r:id="rId1"/>
  <headerFooter alignWithMargins="0"/>
  <cellWatches>
    <cellWatch r="A8"/>
  </cellWatche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showZeros="0" zoomScale="85" workbookViewId="0">
      <selection activeCell="H5" sqref="H5"/>
    </sheetView>
  </sheetViews>
  <sheetFormatPr defaultRowHeight="12.75"/>
  <cols>
    <col min="1" max="1" width="6.7109375" style="34" customWidth="1"/>
    <col min="2" max="2" width="50.7109375" style="34" customWidth="1"/>
    <col min="3" max="3" width="7.5703125" style="35" customWidth="1"/>
    <col min="4" max="4" width="6.7109375" style="53" customWidth="1"/>
    <col min="5" max="5" width="9.28515625" style="54" customWidth="1"/>
    <col min="6" max="6" width="7.5703125" style="35" customWidth="1"/>
    <col min="7" max="7" width="11.7109375" style="34" customWidth="1"/>
    <col min="8" max="8" width="44.85546875" style="34" customWidth="1"/>
    <col min="9" max="16384" width="9.140625" style="34"/>
  </cols>
  <sheetData>
    <row r="1" spans="1:20" ht="15.75">
      <c r="A1" s="290" t="s">
        <v>100</v>
      </c>
      <c r="B1" s="290"/>
      <c r="C1" s="290"/>
      <c r="D1" s="290"/>
      <c r="E1" s="290"/>
      <c r="F1" s="290"/>
      <c r="G1" s="290"/>
      <c r="H1" s="290"/>
    </row>
    <row r="2" spans="1:20" ht="12.75" customHeight="1">
      <c r="A2" s="300" t="s">
        <v>24</v>
      </c>
      <c r="B2" s="293" t="s">
        <v>25</v>
      </c>
      <c r="C2" s="297" t="s">
        <v>26</v>
      </c>
      <c r="D2" s="298"/>
      <c r="E2" s="298"/>
      <c r="F2" s="299"/>
      <c r="G2" s="293" t="s">
        <v>58</v>
      </c>
      <c r="H2" s="295" t="s">
        <v>43</v>
      </c>
    </row>
    <row r="3" spans="1:20" ht="62.25" customHeight="1">
      <c r="A3" s="301"/>
      <c r="B3" s="294"/>
      <c r="C3" s="38" t="s">
        <v>164</v>
      </c>
      <c r="D3" s="121" t="s">
        <v>118</v>
      </c>
      <c r="E3" s="122" t="s">
        <v>163</v>
      </c>
      <c r="F3" s="38" t="s">
        <v>165</v>
      </c>
      <c r="G3" s="294"/>
      <c r="H3" s="296"/>
    </row>
    <row r="4" spans="1:20">
      <c r="A4" s="127" t="s">
        <v>31</v>
      </c>
      <c r="B4" s="128" t="s">
        <v>235</v>
      </c>
      <c r="C4" s="133">
        <v>1</v>
      </c>
      <c r="D4" s="134">
        <v>25</v>
      </c>
      <c r="E4" s="135" t="s">
        <v>233</v>
      </c>
      <c r="F4" s="136">
        <f>C4*D4</f>
        <v>25</v>
      </c>
      <c r="G4" s="52" t="s">
        <v>236</v>
      </c>
      <c r="H4" s="130" t="s">
        <v>237</v>
      </c>
    </row>
    <row r="5" spans="1:20">
      <c r="A5" s="127" t="s">
        <v>32</v>
      </c>
      <c r="B5" s="128"/>
      <c r="C5" s="133"/>
      <c r="D5" s="134"/>
      <c r="E5" s="135"/>
      <c r="F5" s="136">
        <f t="shared" ref="F5:F43" si="0">C5*D5</f>
        <v>0</v>
      </c>
      <c r="G5" s="52"/>
      <c r="H5" s="130"/>
    </row>
    <row r="6" spans="1:20">
      <c r="A6" s="127" t="s">
        <v>33</v>
      </c>
      <c r="B6" s="129"/>
      <c r="C6" s="133"/>
      <c r="D6" s="134"/>
      <c r="E6" s="135"/>
      <c r="F6" s="136">
        <f t="shared" si="0"/>
        <v>0</v>
      </c>
      <c r="G6" s="52"/>
      <c r="H6" s="130"/>
    </row>
    <row r="7" spans="1:20">
      <c r="A7" s="127" t="s">
        <v>59</v>
      </c>
      <c r="B7" s="129"/>
      <c r="C7" s="133"/>
      <c r="D7" s="134"/>
      <c r="E7" s="135"/>
      <c r="F7" s="136">
        <f t="shared" si="0"/>
        <v>0</v>
      </c>
      <c r="G7" s="52"/>
      <c r="H7" s="130"/>
    </row>
    <row r="8" spans="1:20">
      <c r="A8" s="127" t="s">
        <v>60</v>
      </c>
      <c r="B8" s="129"/>
      <c r="C8" s="133"/>
      <c r="D8" s="134"/>
      <c r="E8" s="135"/>
      <c r="F8" s="136">
        <f t="shared" si="0"/>
        <v>0</v>
      </c>
      <c r="G8" s="52"/>
      <c r="H8" s="130"/>
    </row>
    <row r="9" spans="1:20">
      <c r="A9" s="127" t="s">
        <v>61</v>
      </c>
      <c r="B9" s="129"/>
      <c r="C9" s="133"/>
      <c r="D9" s="134"/>
      <c r="E9" s="135"/>
      <c r="F9" s="136">
        <f t="shared" si="0"/>
        <v>0</v>
      </c>
      <c r="G9" s="52"/>
      <c r="H9" s="130"/>
      <c r="T9" s="37"/>
    </row>
    <row r="10" spans="1:20">
      <c r="A10" s="127" t="s">
        <v>62</v>
      </c>
      <c r="B10" s="129"/>
      <c r="C10" s="133"/>
      <c r="D10" s="134"/>
      <c r="E10" s="135"/>
      <c r="F10" s="136">
        <f t="shared" si="0"/>
        <v>0</v>
      </c>
      <c r="G10" s="52"/>
      <c r="H10" s="130"/>
      <c r="T10" s="37"/>
    </row>
    <row r="11" spans="1:20">
      <c r="A11" s="127" t="s">
        <v>63</v>
      </c>
      <c r="B11" s="129"/>
      <c r="C11" s="133"/>
      <c r="D11" s="134"/>
      <c r="E11" s="135"/>
      <c r="F11" s="136">
        <f t="shared" si="0"/>
        <v>0</v>
      </c>
      <c r="G11" s="52"/>
      <c r="H11" s="130"/>
      <c r="T11" s="37"/>
    </row>
    <row r="12" spans="1:20">
      <c r="A12" s="127" t="s">
        <v>64</v>
      </c>
      <c r="B12" s="129"/>
      <c r="C12" s="133"/>
      <c r="D12" s="134"/>
      <c r="E12" s="135"/>
      <c r="F12" s="136">
        <f t="shared" si="0"/>
        <v>0</v>
      </c>
      <c r="G12" s="52"/>
      <c r="H12" s="130"/>
      <c r="T12" s="37"/>
    </row>
    <row r="13" spans="1:20">
      <c r="A13" s="127" t="s">
        <v>65</v>
      </c>
      <c r="B13" s="129"/>
      <c r="C13" s="133"/>
      <c r="D13" s="134"/>
      <c r="E13" s="135"/>
      <c r="F13" s="136">
        <f t="shared" si="0"/>
        <v>0</v>
      </c>
      <c r="G13" s="52"/>
      <c r="H13" s="130"/>
      <c r="T13" s="37"/>
    </row>
    <row r="14" spans="1:20">
      <c r="A14" s="127" t="s">
        <v>66</v>
      </c>
      <c r="B14" s="129"/>
      <c r="C14" s="133"/>
      <c r="D14" s="134"/>
      <c r="E14" s="135"/>
      <c r="F14" s="136">
        <f t="shared" si="0"/>
        <v>0</v>
      </c>
      <c r="G14" s="52"/>
      <c r="H14" s="130"/>
      <c r="T14" s="37"/>
    </row>
    <row r="15" spans="1:20">
      <c r="A15" s="127" t="s">
        <v>67</v>
      </c>
      <c r="B15" s="129"/>
      <c r="C15" s="133"/>
      <c r="D15" s="134"/>
      <c r="E15" s="135"/>
      <c r="F15" s="136">
        <f t="shared" si="0"/>
        <v>0</v>
      </c>
      <c r="G15" s="52"/>
      <c r="H15" s="130"/>
      <c r="T15" s="37"/>
    </row>
    <row r="16" spans="1:20">
      <c r="A16" s="127" t="s">
        <v>68</v>
      </c>
      <c r="B16" s="129"/>
      <c r="C16" s="133"/>
      <c r="D16" s="134"/>
      <c r="E16" s="135"/>
      <c r="F16" s="136">
        <f t="shared" si="0"/>
        <v>0</v>
      </c>
      <c r="G16" s="52"/>
      <c r="H16" s="130"/>
      <c r="T16" s="37"/>
    </row>
    <row r="17" spans="1:20">
      <c r="A17" s="127" t="s">
        <v>69</v>
      </c>
      <c r="B17" s="129"/>
      <c r="C17" s="133"/>
      <c r="D17" s="134"/>
      <c r="E17" s="135"/>
      <c r="F17" s="136">
        <f t="shared" si="0"/>
        <v>0</v>
      </c>
      <c r="G17" s="52"/>
      <c r="H17" s="130"/>
      <c r="T17" s="37"/>
    </row>
    <row r="18" spans="1:20">
      <c r="A18" s="127" t="s">
        <v>70</v>
      </c>
      <c r="B18" s="129"/>
      <c r="C18" s="133"/>
      <c r="D18" s="134"/>
      <c r="E18" s="135"/>
      <c r="F18" s="136">
        <f t="shared" si="0"/>
        <v>0</v>
      </c>
      <c r="G18" s="52"/>
      <c r="H18" s="130"/>
      <c r="T18" s="37"/>
    </row>
    <row r="19" spans="1:20">
      <c r="A19" s="127" t="s">
        <v>71</v>
      </c>
      <c r="B19" s="129"/>
      <c r="C19" s="133"/>
      <c r="D19" s="134"/>
      <c r="E19" s="135"/>
      <c r="F19" s="136">
        <f t="shared" si="0"/>
        <v>0</v>
      </c>
      <c r="G19" s="52"/>
      <c r="H19" s="130"/>
      <c r="T19" s="37"/>
    </row>
    <row r="20" spans="1:20">
      <c r="A20" s="127" t="s">
        <v>72</v>
      </c>
      <c r="B20" s="129"/>
      <c r="C20" s="133"/>
      <c r="D20" s="134"/>
      <c r="E20" s="135"/>
      <c r="F20" s="136">
        <f t="shared" si="0"/>
        <v>0</v>
      </c>
      <c r="G20" s="52"/>
      <c r="H20" s="130"/>
      <c r="T20" s="37"/>
    </row>
    <row r="21" spans="1:20">
      <c r="A21" s="127" t="s">
        <v>73</v>
      </c>
      <c r="B21" s="129"/>
      <c r="C21" s="133"/>
      <c r="D21" s="134"/>
      <c r="E21" s="135"/>
      <c r="F21" s="136">
        <f t="shared" si="0"/>
        <v>0</v>
      </c>
      <c r="G21" s="52"/>
      <c r="H21" s="130"/>
      <c r="T21" s="37"/>
    </row>
    <row r="22" spans="1:20">
      <c r="A22" s="127" t="s">
        <v>74</v>
      </c>
      <c r="B22" s="129"/>
      <c r="C22" s="133"/>
      <c r="D22" s="134"/>
      <c r="E22" s="135"/>
      <c r="F22" s="136">
        <f t="shared" si="0"/>
        <v>0</v>
      </c>
      <c r="G22" s="52"/>
      <c r="H22" s="130"/>
      <c r="T22" s="37"/>
    </row>
    <row r="23" spans="1:20">
      <c r="A23" s="127" t="s">
        <v>75</v>
      </c>
      <c r="B23" s="129"/>
      <c r="C23" s="133"/>
      <c r="D23" s="134"/>
      <c r="E23" s="135"/>
      <c r="F23" s="136">
        <f t="shared" si="0"/>
        <v>0</v>
      </c>
      <c r="G23" s="52"/>
      <c r="H23" s="130"/>
      <c r="T23" s="37"/>
    </row>
    <row r="24" spans="1:20">
      <c r="A24" s="127" t="s">
        <v>76</v>
      </c>
      <c r="B24" s="129"/>
      <c r="C24" s="133"/>
      <c r="D24" s="134"/>
      <c r="E24" s="135"/>
      <c r="F24" s="136">
        <f t="shared" si="0"/>
        <v>0</v>
      </c>
      <c r="G24" s="52"/>
      <c r="H24" s="130"/>
      <c r="T24" s="37"/>
    </row>
    <row r="25" spans="1:20">
      <c r="A25" s="127" t="s">
        <v>77</v>
      </c>
      <c r="B25" s="129"/>
      <c r="C25" s="133"/>
      <c r="D25" s="134"/>
      <c r="E25" s="135"/>
      <c r="F25" s="136">
        <f t="shared" si="0"/>
        <v>0</v>
      </c>
      <c r="G25" s="52"/>
      <c r="H25" s="130"/>
      <c r="T25" s="37"/>
    </row>
    <row r="26" spans="1:20">
      <c r="A26" s="127" t="s">
        <v>78</v>
      </c>
      <c r="B26" s="129"/>
      <c r="C26" s="133"/>
      <c r="D26" s="134"/>
      <c r="E26" s="135"/>
      <c r="F26" s="136">
        <f t="shared" si="0"/>
        <v>0</v>
      </c>
      <c r="G26" s="52"/>
      <c r="H26" s="130"/>
      <c r="T26" s="37"/>
    </row>
    <row r="27" spans="1:20">
      <c r="A27" s="127" t="s">
        <v>79</v>
      </c>
      <c r="B27" s="129"/>
      <c r="C27" s="133"/>
      <c r="D27" s="134"/>
      <c r="E27" s="135"/>
      <c r="F27" s="136">
        <f t="shared" si="0"/>
        <v>0</v>
      </c>
      <c r="G27" s="52"/>
      <c r="H27" s="130"/>
      <c r="T27" s="37"/>
    </row>
    <row r="28" spans="1:20">
      <c r="A28" s="127" t="s">
        <v>80</v>
      </c>
      <c r="B28" s="129"/>
      <c r="C28" s="133"/>
      <c r="D28" s="134"/>
      <c r="E28" s="135"/>
      <c r="F28" s="136">
        <f t="shared" si="0"/>
        <v>0</v>
      </c>
      <c r="G28" s="52"/>
      <c r="H28" s="130"/>
      <c r="T28" s="37"/>
    </row>
    <row r="29" spans="1:20">
      <c r="A29" s="127" t="s">
        <v>81</v>
      </c>
      <c r="B29" s="129"/>
      <c r="C29" s="133"/>
      <c r="D29" s="134"/>
      <c r="E29" s="135"/>
      <c r="F29" s="136">
        <f t="shared" si="0"/>
        <v>0</v>
      </c>
      <c r="G29" s="52"/>
      <c r="H29" s="130"/>
      <c r="T29" s="37"/>
    </row>
    <row r="30" spans="1:20">
      <c r="A30" s="127" t="s">
        <v>82</v>
      </c>
      <c r="B30" s="129"/>
      <c r="C30" s="133"/>
      <c r="D30" s="134"/>
      <c r="E30" s="135"/>
      <c r="F30" s="136">
        <f t="shared" si="0"/>
        <v>0</v>
      </c>
      <c r="G30" s="52"/>
      <c r="H30" s="130"/>
      <c r="T30" s="37"/>
    </row>
    <row r="31" spans="1:20">
      <c r="A31" s="127" t="s">
        <v>83</v>
      </c>
      <c r="B31" s="129"/>
      <c r="C31" s="133"/>
      <c r="D31" s="134"/>
      <c r="E31" s="135"/>
      <c r="F31" s="136">
        <f t="shared" si="0"/>
        <v>0</v>
      </c>
      <c r="G31" s="52"/>
      <c r="H31" s="130"/>
      <c r="T31" s="37"/>
    </row>
    <row r="32" spans="1:20">
      <c r="A32" s="127" t="s">
        <v>84</v>
      </c>
      <c r="B32" s="129"/>
      <c r="C32" s="133"/>
      <c r="D32" s="134"/>
      <c r="E32" s="135"/>
      <c r="F32" s="136">
        <f t="shared" si="0"/>
        <v>0</v>
      </c>
      <c r="G32" s="52"/>
      <c r="H32" s="130"/>
      <c r="T32" s="37"/>
    </row>
    <row r="33" spans="1:20">
      <c r="A33" s="127" t="s">
        <v>85</v>
      </c>
      <c r="B33" s="129"/>
      <c r="C33" s="133"/>
      <c r="D33" s="134"/>
      <c r="E33" s="135"/>
      <c r="F33" s="136">
        <f t="shared" si="0"/>
        <v>0</v>
      </c>
      <c r="G33" s="52"/>
      <c r="H33" s="130"/>
      <c r="T33" s="37"/>
    </row>
    <row r="34" spans="1:20">
      <c r="A34" s="127" t="s">
        <v>86</v>
      </c>
      <c r="B34" s="129"/>
      <c r="C34" s="133"/>
      <c r="D34" s="134"/>
      <c r="E34" s="135"/>
      <c r="F34" s="136">
        <f t="shared" si="0"/>
        <v>0</v>
      </c>
      <c r="G34" s="52"/>
      <c r="H34" s="130"/>
      <c r="T34" s="37"/>
    </row>
    <row r="35" spans="1:20">
      <c r="A35" s="127" t="s">
        <v>87</v>
      </c>
      <c r="B35" s="129"/>
      <c r="C35" s="133"/>
      <c r="D35" s="134"/>
      <c r="E35" s="135"/>
      <c r="F35" s="136">
        <f t="shared" si="0"/>
        <v>0</v>
      </c>
      <c r="G35" s="52"/>
      <c r="H35" s="130"/>
      <c r="T35" s="37"/>
    </row>
    <row r="36" spans="1:20">
      <c r="A36" s="127" t="s">
        <v>88</v>
      </c>
      <c r="B36" s="129"/>
      <c r="C36" s="133"/>
      <c r="D36" s="134"/>
      <c r="E36" s="135"/>
      <c r="F36" s="136">
        <f t="shared" si="0"/>
        <v>0</v>
      </c>
      <c r="G36" s="52"/>
      <c r="H36" s="130"/>
      <c r="T36" s="37"/>
    </row>
    <row r="37" spans="1:20">
      <c r="A37" s="127" t="s">
        <v>89</v>
      </c>
      <c r="B37" s="129"/>
      <c r="C37" s="133"/>
      <c r="D37" s="134"/>
      <c r="E37" s="135"/>
      <c r="F37" s="136">
        <f t="shared" si="0"/>
        <v>0</v>
      </c>
      <c r="G37" s="52"/>
      <c r="H37" s="130"/>
      <c r="T37" s="37"/>
    </row>
    <row r="38" spans="1:20">
      <c r="A38" s="127" t="s">
        <v>90</v>
      </c>
      <c r="B38" s="129"/>
      <c r="C38" s="133"/>
      <c r="D38" s="134"/>
      <c r="E38" s="135"/>
      <c r="F38" s="136">
        <f t="shared" si="0"/>
        <v>0</v>
      </c>
      <c r="G38" s="52"/>
      <c r="H38" s="130"/>
      <c r="T38" s="37"/>
    </row>
    <row r="39" spans="1:20">
      <c r="A39" s="127" t="s">
        <v>91</v>
      </c>
      <c r="B39" s="129"/>
      <c r="C39" s="133"/>
      <c r="D39" s="134"/>
      <c r="E39" s="135"/>
      <c r="F39" s="136">
        <f t="shared" si="0"/>
        <v>0</v>
      </c>
      <c r="G39" s="52"/>
      <c r="H39" s="130"/>
      <c r="T39" s="37"/>
    </row>
    <row r="40" spans="1:20">
      <c r="A40" s="127" t="s">
        <v>92</v>
      </c>
      <c r="B40" s="129"/>
      <c r="C40" s="133"/>
      <c r="D40" s="134"/>
      <c r="E40" s="135"/>
      <c r="F40" s="136">
        <f t="shared" si="0"/>
        <v>0</v>
      </c>
      <c r="G40" s="52"/>
      <c r="H40" s="130"/>
      <c r="T40" s="37"/>
    </row>
    <row r="41" spans="1:20">
      <c r="A41" s="127" t="s">
        <v>93</v>
      </c>
      <c r="B41" s="129"/>
      <c r="C41" s="133"/>
      <c r="D41" s="134"/>
      <c r="E41" s="135"/>
      <c r="F41" s="136">
        <f t="shared" si="0"/>
        <v>0</v>
      </c>
      <c r="G41" s="52"/>
      <c r="H41" s="130"/>
      <c r="T41" s="37"/>
    </row>
    <row r="42" spans="1:20">
      <c r="A42" s="127" t="s">
        <v>94</v>
      </c>
      <c r="B42" s="129"/>
      <c r="C42" s="133"/>
      <c r="D42" s="134"/>
      <c r="E42" s="135"/>
      <c r="F42" s="136">
        <f t="shared" si="0"/>
        <v>0</v>
      </c>
      <c r="G42" s="52"/>
      <c r="H42" s="130"/>
      <c r="T42" s="37"/>
    </row>
    <row r="43" spans="1:20">
      <c r="A43" s="127" t="s">
        <v>95</v>
      </c>
      <c r="B43" s="129"/>
      <c r="C43" s="133"/>
      <c r="D43" s="134"/>
      <c r="E43" s="135"/>
      <c r="F43" s="136">
        <f t="shared" si="0"/>
        <v>0</v>
      </c>
      <c r="G43" s="52"/>
      <c r="H43" s="130"/>
      <c r="T43" s="37"/>
    </row>
    <row r="44" spans="1:20" ht="12.75" customHeight="1">
      <c r="A44" s="287" t="s">
        <v>123</v>
      </c>
      <c r="B44" s="288"/>
      <c r="C44" s="289" t="s">
        <v>119</v>
      </c>
      <c r="D44" s="289"/>
      <c r="E44" s="289"/>
      <c r="F44" s="137">
        <f>SUM(F4:F43)</f>
        <v>25</v>
      </c>
      <c r="G44" s="55" t="s">
        <v>119</v>
      </c>
      <c r="H44" s="55" t="s">
        <v>119</v>
      </c>
    </row>
    <row r="45" spans="1:20">
      <c r="C45" s="34"/>
      <c r="F45" s="34"/>
    </row>
  </sheetData>
  <mergeCells count="8">
    <mergeCell ref="A1:H1"/>
    <mergeCell ref="H2:H3"/>
    <mergeCell ref="G2:G3"/>
    <mergeCell ref="A44:B44"/>
    <mergeCell ref="C44:E44"/>
    <mergeCell ref="C2:F2"/>
    <mergeCell ref="A2:A3"/>
    <mergeCell ref="B2:B3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70" fitToHeight="10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7"/>
  <sheetViews>
    <sheetView showZeros="0" tabSelected="1" zoomScale="85" workbookViewId="0">
      <selection activeCell="D42" sqref="D42"/>
    </sheetView>
  </sheetViews>
  <sheetFormatPr defaultRowHeight="12.75"/>
  <cols>
    <col min="1" max="1" width="6.7109375" style="34" customWidth="1"/>
    <col min="2" max="2" width="41.7109375" style="34" customWidth="1"/>
    <col min="3" max="3" width="10.85546875" style="34" customWidth="1"/>
    <col min="4" max="5" width="16.7109375" style="34" customWidth="1"/>
    <col min="6" max="6" width="14.85546875" style="34" customWidth="1"/>
    <col min="7" max="7" width="56.28515625" style="34" customWidth="1"/>
    <col min="8" max="8" width="10.28515625" style="34" bestFit="1" customWidth="1"/>
    <col min="9" max="16384" width="9.140625" style="34"/>
  </cols>
  <sheetData>
    <row r="1" spans="1:7" ht="17.850000000000001" customHeight="1">
      <c r="A1" s="318" t="s">
        <v>145</v>
      </c>
      <c r="B1" s="318"/>
      <c r="C1" s="318"/>
      <c r="D1" s="318"/>
      <c r="E1" s="318"/>
      <c r="F1" s="318"/>
      <c r="G1" s="318"/>
    </row>
    <row r="2" spans="1:7">
      <c r="A2" s="323" t="s">
        <v>24</v>
      </c>
      <c r="B2" s="323" t="s">
        <v>153</v>
      </c>
      <c r="C2" s="323" t="s">
        <v>151</v>
      </c>
      <c r="D2" s="99" t="s">
        <v>154</v>
      </c>
      <c r="E2" s="99" t="s">
        <v>155</v>
      </c>
      <c r="F2" s="187" t="s">
        <v>152</v>
      </c>
      <c r="G2" s="323" t="s">
        <v>239</v>
      </c>
    </row>
    <row r="3" spans="1:7" ht="25.5">
      <c r="A3" s="324"/>
      <c r="B3" s="324"/>
      <c r="C3" s="324"/>
      <c r="D3" s="100" t="s">
        <v>156</v>
      </c>
      <c r="E3" s="100" t="s">
        <v>156</v>
      </c>
      <c r="F3" s="188" t="s">
        <v>157</v>
      </c>
      <c r="G3" s="324"/>
    </row>
    <row r="4" spans="1:7">
      <c r="A4" s="98">
        <v>1</v>
      </c>
      <c r="B4" s="98">
        <v>2</v>
      </c>
      <c r="C4" s="98">
        <v>3</v>
      </c>
      <c r="D4" s="98">
        <v>4</v>
      </c>
      <c r="E4" s="98">
        <v>5</v>
      </c>
      <c r="F4" s="189">
        <v>6</v>
      </c>
      <c r="G4" s="98">
        <v>7</v>
      </c>
    </row>
    <row r="5" spans="1:7">
      <c r="A5" s="140">
        <v>1</v>
      </c>
      <c r="B5" s="143" t="s">
        <v>146</v>
      </c>
      <c r="C5" s="141"/>
      <c r="D5" s="140"/>
      <c r="E5" s="140"/>
      <c r="F5" s="190"/>
      <c r="G5" s="191"/>
    </row>
    <row r="6" spans="1:7" ht="12.75" customHeight="1">
      <c r="A6" s="140">
        <v>2</v>
      </c>
      <c r="B6" s="143" t="s">
        <v>146</v>
      </c>
      <c r="C6" s="141"/>
      <c r="D6" s="140"/>
      <c r="E6" s="140"/>
      <c r="F6" s="190"/>
      <c r="G6" s="192"/>
    </row>
    <row r="7" spans="1:7">
      <c r="A7" s="140">
        <v>3</v>
      </c>
      <c r="B7" s="143" t="s">
        <v>148</v>
      </c>
      <c r="C7" s="141"/>
      <c r="D7" s="140"/>
      <c r="E7" s="140"/>
      <c r="F7" s="190"/>
      <c r="G7" s="192"/>
    </row>
    <row r="8" spans="1:7">
      <c r="A8" s="140">
        <v>4</v>
      </c>
      <c r="B8" s="143" t="s">
        <v>104</v>
      </c>
      <c r="C8" s="141"/>
      <c r="D8" s="140"/>
      <c r="E8" s="140"/>
      <c r="F8" s="190"/>
      <c r="G8" s="192"/>
    </row>
    <row r="9" spans="1:7">
      <c r="A9" s="140">
        <v>5</v>
      </c>
      <c r="B9" s="143" t="s">
        <v>105</v>
      </c>
      <c r="C9" s="141"/>
      <c r="D9" s="140"/>
      <c r="E9" s="140"/>
      <c r="F9" s="190"/>
      <c r="G9" s="192"/>
    </row>
    <row r="10" spans="1:7">
      <c r="A10" s="140">
        <v>6</v>
      </c>
      <c r="B10" s="143" t="s">
        <v>149</v>
      </c>
      <c r="C10" s="141"/>
      <c r="D10" s="140"/>
      <c r="E10" s="140"/>
      <c r="F10" s="190"/>
      <c r="G10" s="192"/>
    </row>
    <row r="11" spans="1:7">
      <c r="A11" s="140">
        <v>7</v>
      </c>
      <c r="B11" s="143" t="s">
        <v>106</v>
      </c>
      <c r="C11" s="141"/>
      <c r="D11" s="140"/>
      <c r="E11" s="140"/>
      <c r="F11" s="190"/>
      <c r="G11" s="192"/>
    </row>
    <row r="12" spans="1:7">
      <c r="A12" s="140">
        <v>8</v>
      </c>
      <c r="B12" s="143" t="s">
        <v>107</v>
      </c>
      <c r="C12" s="141"/>
      <c r="D12" s="140"/>
      <c r="E12" s="140"/>
      <c r="F12" s="190"/>
      <c r="G12" s="192"/>
    </row>
    <row r="13" spans="1:7">
      <c r="A13" s="140">
        <v>9</v>
      </c>
      <c r="B13" s="143" t="s">
        <v>150</v>
      </c>
      <c r="C13" s="141"/>
      <c r="D13" s="140"/>
      <c r="E13" s="140"/>
      <c r="F13" s="190"/>
      <c r="G13" s="192"/>
    </row>
    <row r="14" spans="1:7">
      <c r="A14" s="140">
        <v>10</v>
      </c>
      <c r="B14" s="143" t="s">
        <v>169</v>
      </c>
      <c r="C14" s="141"/>
      <c r="D14" s="140"/>
      <c r="E14" s="140"/>
      <c r="F14" s="190"/>
      <c r="G14" s="192"/>
    </row>
    <row r="15" spans="1:7">
      <c r="A15" s="140">
        <v>11</v>
      </c>
      <c r="B15" s="143" t="s">
        <v>198</v>
      </c>
      <c r="C15" s="141"/>
      <c r="D15" s="140"/>
      <c r="E15" s="140"/>
      <c r="F15" s="190"/>
      <c r="G15" s="192"/>
    </row>
    <row r="16" spans="1:7">
      <c r="A16" s="140">
        <v>12</v>
      </c>
      <c r="B16" s="143" t="s">
        <v>199</v>
      </c>
      <c r="C16" s="141"/>
      <c r="D16" s="140"/>
      <c r="E16" s="140"/>
      <c r="F16" s="190"/>
      <c r="G16" s="192"/>
    </row>
    <row r="17" spans="1:7">
      <c r="A17" s="140">
        <v>13</v>
      </c>
      <c r="B17" s="143" t="s">
        <v>200</v>
      </c>
      <c r="C17" s="141"/>
      <c r="D17" s="140"/>
      <c r="E17" s="140"/>
      <c r="F17" s="190"/>
      <c r="G17" s="192"/>
    </row>
    <row r="18" spans="1:7">
      <c r="A18" s="140">
        <v>14</v>
      </c>
      <c r="B18" s="143" t="s">
        <v>158</v>
      </c>
      <c r="C18" s="141"/>
      <c r="D18" s="140"/>
      <c r="E18" s="140"/>
      <c r="F18" s="190"/>
      <c r="G18" s="192"/>
    </row>
    <row r="19" spans="1:7">
      <c r="A19" s="140">
        <v>15</v>
      </c>
      <c r="B19" s="143" t="s">
        <v>214</v>
      </c>
      <c r="C19" s="141"/>
      <c r="D19" s="140"/>
      <c r="E19" s="140"/>
      <c r="F19" s="190"/>
      <c r="G19" s="192"/>
    </row>
    <row r="20" spans="1:7">
      <c r="A20" s="140">
        <v>16</v>
      </c>
      <c r="B20" s="143"/>
      <c r="C20" s="141"/>
      <c r="D20" s="140"/>
      <c r="E20" s="140"/>
      <c r="F20" s="190"/>
      <c r="G20" s="192"/>
    </row>
    <row r="21" spans="1:7">
      <c r="A21" s="140">
        <v>17</v>
      </c>
      <c r="B21" s="143"/>
      <c r="C21" s="141"/>
      <c r="D21" s="140"/>
      <c r="E21" s="140"/>
      <c r="F21" s="190"/>
      <c r="G21" s="192"/>
    </row>
    <row r="22" spans="1:7">
      <c r="A22" s="140">
        <v>18</v>
      </c>
      <c r="B22" s="143"/>
      <c r="C22" s="141"/>
      <c r="D22" s="140"/>
      <c r="E22" s="140"/>
      <c r="F22" s="190"/>
      <c r="G22" s="192"/>
    </row>
    <row r="23" spans="1:7">
      <c r="A23" s="140">
        <v>19</v>
      </c>
      <c r="B23" s="143"/>
      <c r="C23" s="141"/>
      <c r="D23" s="140"/>
      <c r="E23" s="140"/>
      <c r="F23" s="190"/>
      <c r="G23" s="192"/>
    </row>
    <row r="24" spans="1:7">
      <c r="A24" s="140">
        <v>20</v>
      </c>
      <c r="B24" s="143"/>
      <c r="C24" s="141"/>
      <c r="D24" s="140"/>
      <c r="E24" s="140"/>
      <c r="F24" s="190"/>
      <c r="G24" s="192"/>
    </row>
    <row r="25" spans="1:7">
      <c r="A25" s="140">
        <v>21</v>
      </c>
      <c r="B25" s="143"/>
      <c r="C25" s="141"/>
      <c r="D25" s="140"/>
      <c r="E25" s="140"/>
      <c r="F25" s="190"/>
      <c r="G25" s="192"/>
    </row>
    <row r="26" spans="1:7">
      <c r="A26" s="140">
        <v>22</v>
      </c>
      <c r="B26" s="143"/>
      <c r="C26" s="141"/>
      <c r="D26" s="140"/>
      <c r="E26" s="140"/>
      <c r="F26" s="190"/>
      <c r="G26" s="192"/>
    </row>
    <row r="27" spans="1:7">
      <c r="A27" s="140">
        <v>23</v>
      </c>
      <c r="B27" s="143"/>
      <c r="C27" s="141"/>
      <c r="D27" s="140"/>
      <c r="E27" s="140"/>
      <c r="F27" s="190"/>
      <c r="G27" s="192"/>
    </row>
    <row r="28" spans="1:7">
      <c r="A28" s="140">
        <v>24</v>
      </c>
      <c r="B28" s="143"/>
      <c r="C28" s="141"/>
      <c r="D28" s="140"/>
      <c r="E28" s="140"/>
      <c r="F28" s="190"/>
      <c r="G28" s="192"/>
    </row>
    <row r="29" spans="1:7">
      <c r="A29" s="140">
        <v>44</v>
      </c>
      <c r="B29" s="143"/>
      <c r="C29" s="141"/>
      <c r="D29" s="140"/>
      <c r="E29" s="140"/>
      <c r="F29" s="190"/>
      <c r="G29" s="192"/>
    </row>
    <row r="30" spans="1:7">
      <c r="A30" s="140">
        <v>45</v>
      </c>
      <c r="B30" s="143"/>
      <c r="C30" s="141"/>
      <c r="D30" s="140"/>
      <c r="E30" s="140"/>
      <c r="F30" s="190"/>
      <c r="G30" s="192"/>
    </row>
    <row r="31" spans="1:7">
      <c r="A31" s="140">
        <v>46</v>
      </c>
      <c r="B31" s="143"/>
      <c r="C31" s="141"/>
      <c r="D31" s="140"/>
      <c r="E31" s="140"/>
      <c r="F31" s="190"/>
      <c r="G31" s="192"/>
    </row>
    <row r="32" spans="1:7" ht="15.75">
      <c r="A32" s="325" t="s">
        <v>2</v>
      </c>
      <c r="B32" s="326"/>
      <c r="C32" s="326"/>
      <c r="D32" s="326"/>
      <c r="E32" s="326"/>
      <c r="F32" s="326"/>
      <c r="G32" s="327"/>
    </row>
    <row r="33" spans="1:8" ht="15.75" customHeight="1">
      <c r="A33" s="310" t="s">
        <v>146</v>
      </c>
      <c r="B33" s="311"/>
      <c r="C33" s="312"/>
      <c r="D33" s="144">
        <f>'Титульный лист'!F41:F41</f>
        <v>820</v>
      </c>
      <c r="E33" s="144">
        <f>'Титульный лист'!F41:F41-DSUM(A4:G31,"4",G58:G59)+DSUM(A4:G31,"5",G58:G59)</f>
        <v>820</v>
      </c>
      <c r="F33" s="319" t="str">
        <f>IF(OR(AND(E48="штат",E47&gt;1.5),AND(E48="внутренее совместительство",E47&gt;0.5),AND(E48="внешнее совместительство",E47&gt;0.5)),"ОШИБКА",(IF((E41+E42-(E47-D47)*'Титульный лист'!J50/10*(10-DAYS360('Титульный лист'!C21:C21,IF(DCOUNTA(A4:G31,"6",D69:E70)=0,D47,DGET(A4:G31,6,D69:E70)))/30)-D41)=0,"ПЛАН ВЫПОЛНЕН","ОТКЛОНЕНИЕ ОТ ПЛАНА")))</f>
        <v>ПЛАН ВЫПОЛНЕН</v>
      </c>
      <c r="G33" s="320"/>
    </row>
    <row r="34" spans="1:8" ht="15.75" customHeight="1">
      <c r="A34" s="310" t="s">
        <v>147</v>
      </c>
      <c r="B34" s="311"/>
      <c r="C34" s="312"/>
      <c r="D34" s="144">
        <f>'Титульный лист'!H41:H41</f>
        <v>200</v>
      </c>
      <c r="E34" s="144">
        <f>'Титульный лист'!H41:H41-DSUM(A4:G31,"4",G60:G61)+DSUM(A4:G31,"5",G60:G61)</f>
        <v>200</v>
      </c>
      <c r="F34" s="321"/>
      <c r="G34" s="322"/>
    </row>
    <row r="35" spans="1:8" ht="15.75" customHeight="1">
      <c r="A35" s="310" t="s">
        <v>148</v>
      </c>
      <c r="B35" s="311"/>
      <c r="C35" s="312"/>
      <c r="D35" s="144">
        <f>'Титульный лист'!J42:J42</f>
        <v>50</v>
      </c>
      <c r="E35" s="144">
        <f>'Титульный лист'!J42:J42-DSUM(A4:G31,"4",G62:G63)+DSUM(A4:G31,"5",G62:G63)</f>
        <v>50</v>
      </c>
      <c r="F35" s="321"/>
      <c r="G35" s="322"/>
      <c r="H35" s="158"/>
    </row>
    <row r="36" spans="1:8" ht="15.75" customHeight="1">
      <c r="A36" s="310" t="s">
        <v>104</v>
      </c>
      <c r="B36" s="311"/>
      <c r="C36" s="312"/>
      <c r="D36" s="144">
        <f>'Титульный лист'!J43:J43</f>
        <v>50</v>
      </c>
      <c r="E36" s="144">
        <f>'Титульный лист'!J43:J43-DSUM(A4:G31,"4",G64:G65)+DSUM(A4:G31,"5",G64:G65)</f>
        <v>50</v>
      </c>
      <c r="F36" s="321"/>
      <c r="G36" s="322"/>
    </row>
    <row r="37" spans="1:8" ht="15.75" customHeight="1">
      <c r="A37" s="310" t="s">
        <v>105</v>
      </c>
      <c r="B37" s="311"/>
      <c r="C37" s="312"/>
      <c r="D37" s="144">
        <f>'Титульный лист'!J44:J44</f>
        <v>50</v>
      </c>
      <c r="E37" s="144">
        <f>'Титульный лист'!J44:J44-DSUM(A4:G31,"4",G66:G67)-DSUM(A4:G31,"4",G68:G69)+DSUM(A4:G31,"5",G66:G67)+DSUM(A4:G31,"5",G68:G69)</f>
        <v>50</v>
      </c>
      <c r="F37" s="321"/>
      <c r="G37" s="322"/>
    </row>
    <row r="38" spans="1:8" ht="15.75" customHeight="1">
      <c r="A38" s="310" t="s">
        <v>106</v>
      </c>
      <c r="B38" s="311"/>
      <c r="C38" s="312"/>
      <c r="D38" s="144">
        <f>'Титульный лист'!J45:J45</f>
        <v>50</v>
      </c>
      <c r="E38" s="144">
        <f>'Титульный лист'!J45:J45-DSUM(A4:G31,"4",G70:G71)+DSUM(A4:G31,"5",G70:G71)</f>
        <v>50</v>
      </c>
      <c r="F38" s="321"/>
      <c r="G38" s="322"/>
    </row>
    <row r="39" spans="1:8" ht="15.75" customHeight="1">
      <c r="A39" s="310" t="s">
        <v>107</v>
      </c>
      <c r="B39" s="311"/>
      <c r="C39" s="312"/>
      <c r="D39" s="144">
        <f>'Титульный лист'!J46:J46</f>
        <v>25</v>
      </c>
      <c r="E39" s="144">
        <f>'Титульный лист'!J46:J46-DSUM(A4:G31,"4",G72:G73)+DSUM(A4:G31,"5",G72:G73)</f>
        <v>25</v>
      </c>
      <c r="F39" s="321"/>
      <c r="G39" s="322"/>
    </row>
    <row r="40" spans="1:8" ht="15.75" customHeight="1">
      <c r="A40" s="310" t="s">
        <v>150</v>
      </c>
      <c r="B40" s="311"/>
      <c r="C40" s="312"/>
      <c r="D40" s="144">
        <f>'Титульный лист'!J47:J47</f>
        <v>25</v>
      </c>
      <c r="E40" s="144">
        <f>'Титульный лист'!J47:J47-DSUM(A4:G31,"4",G74:G75)+DSUM(A4:G31,"5",G74:G75)</f>
        <v>25</v>
      </c>
      <c r="F40" s="321"/>
      <c r="G40" s="322"/>
    </row>
    <row r="41" spans="1:8" ht="15.75" customHeight="1">
      <c r="A41" s="161"/>
      <c r="B41" s="165" t="s">
        <v>19</v>
      </c>
      <c r="C41" s="162"/>
      <c r="D41" s="147">
        <f>SUM(D33:D40)</f>
        <v>1270</v>
      </c>
      <c r="E41" s="147">
        <f>SUM(E33:E40)</f>
        <v>1270</v>
      </c>
      <c r="F41" s="308" t="str">
        <f>IF(F33="план выполнен","",(E41+E42-(E47-D47)*'Титульный лист'!J50/10*(10-DAYS360('Титульный лист'!C21:C21,IF(DCOUNTA(A4:G31,"6",D69:E70)=0,D47,DGET(A4:G31,6,D69:E70)))/30)-D41)&amp;" час.")</f>
        <v/>
      </c>
      <c r="G41" s="309"/>
    </row>
    <row r="42" spans="1:8" ht="15.75" customHeight="1">
      <c r="A42" s="163"/>
      <c r="B42" s="166" t="s">
        <v>205</v>
      </c>
      <c r="C42" s="164"/>
      <c r="D42" s="147" t="s">
        <v>119</v>
      </c>
      <c r="E42" s="147">
        <f>DSUM(A4:G31,"4",C58:C59)-DSUM(A4:G31,"5",C58:C59)</f>
        <v>0</v>
      </c>
      <c r="F42" s="177"/>
      <c r="G42" s="178"/>
    </row>
    <row r="43" spans="1:8" ht="15.75" customHeight="1">
      <c r="A43" s="310" t="s">
        <v>169</v>
      </c>
      <c r="B43" s="311"/>
      <c r="C43" s="312"/>
      <c r="D43" s="144" t="str">
        <f>'Титульный лист'!A25:A25</f>
        <v>преподаватель</v>
      </c>
      <c r="E43" s="144" t="str">
        <f>IF(DCOUNTA(A4:G31,"5",D61:E62)=0,D43,DGET(A4:G31,5,D61:E62))</f>
        <v>преподаватель</v>
      </c>
      <c r="F43" s="177"/>
      <c r="G43" s="178"/>
    </row>
    <row r="44" spans="1:8" ht="18.75">
      <c r="A44" s="310" t="s">
        <v>198</v>
      </c>
      <c r="B44" s="311"/>
      <c r="C44" s="312"/>
      <c r="D44" s="144" t="str">
        <f>'Титульный лист'!A28:A28</f>
        <v>-</v>
      </c>
      <c r="E44" s="144" t="str">
        <f>IF(DCOUNTA(A4:G31,"5",D63:E64)=0,D44,DGET(A4:G31,5,D63:E64))</f>
        <v>-</v>
      </c>
      <c r="F44" s="177"/>
      <c r="G44" s="178"/>
    </row>
    <row r="45" spans="1:8" ht="15.75" customHeight="1">
      <c r="A45" s="310" t="s">
        <v>199</v>
      </c>
      <c r="B45" s="311"/>
      <c r="C45" s="312"/>
      <c r="D45" s="173" t="str">
        <f>'Титульный лист'!E28:E28</f>
        <v>-</v>
      </c>
      <c r="E45" s="144" t="str">
        <f>IF(DCOUNTA(A4:G31,"5",D65:E66)=0,D45,DGET(A4:G31,5,D65:E66))</f>
        <v>-</v>
      </c>
      <c r="F45" s="177"/>
      <c r="G45" s="178"/>
    </row>
    <row r="46" spans="1:8" ht="15.75" customHeight="1">
      <c r="A46" s="310" t="s">
        <v>200</v>
      </c>
      <c r="B46" s="311"/>
      <c r="C46" s="312"/>
      <c r="D46" s="144" t="str">
        <f>'Титульный лист'!I28:I28</f>
        <v>-</v>
      </c>
      <c r="E46" s="144" t="str">
        <f>IF(DCOUNTA(A4:G31,"5",D67:E68)=0,D46,DGET(A4:G31,5,D67:E68))</f>
        <v>-</v>
      </c>
      <c r="F46" s="177"/>
      <c r="G46" s="178"/>
    </row>
    <row r="47" spans="1:8" ht="15.75" customHeight="1">
      <c r="A47" s="310" t="s">
        <v>158</v>
      </c>
      <c r="B47" s="311"/>
      <c r="C47" s="312"/>
      <c r="D47" s="144">
        <f>'Титульный лист'!E25:E25</f>
        <v>1.42</v>
      </c>
      <c r="E47" s="144">
        <f>IF(DCOUNTA(A4:G31,"5",D69:E70)=0,D47,DGET(A4:G31,5,D69:E70))</f>
        <v>1.42</v>
      </c>
      <c r="F47" s="177"/>
      <c r="G47" s="178"/>
    </row>
    <row r="48" spans="1:8" ht="18.75">
      <c r="A48" s="310" t="s">
        <v>214</v>
      </c>
      <c r="B48" s="311"/>
      <c r="C48" s="312"/>
      <c r="D48" s="144" t="str">
        <f>'Титульный лист'!H25:H25</f>
        <v>штат</v>
      </c>
      <c r="E48" s="144" t="str">
        <f>IF(DCOUNTA(A4:G31,"5",D71:E72)=0,D48,DGET(A4:G31,5,D71:E72))</f>
        <v>штат</v>
      </c>
      <c r="F48" s="179"/>
      <c r="G48" s="180"/>
    </row>
    <row r="49" spans="1:7" ht="25.5" customHeight="1">
      <c r="A49" s="317" t="s">
        <v>238</v>
      </c>
      <c r="B49" s="317"/>
      <c r="C49" s="317"/>
      <c r="D49" s="317"/>
      <c r="E49" s="317"/>
      <c r="F49" s="317"/>
      <c r="G49" s="317"/>
    </row>
    <row r="50" spans="1:7" ht="12.75" customHeight="1">
      <c r="A50" s="151"/>
      <c r="B50" s="151"/>
      <c r="C50" s="151"/>
      <c r="D50" s="103"/>
      <c r="E50" s="103"/>
      <c r="F50" s="315"/>
      <c r="G50" s="104"/>
    </row>
    <row r="51" spans="1:7" ht="15.75" customHeight="1">
      <c r="A51" s="151"/>
      <c r="B51" s="151"/>
      <c r="C51" s="151"/>
      <c r="D51" s="203" t="str">
        <f>'Титульный лист'!F53:F53</f>
        <v>Иванов Иван Иванович</v>
      </c>
      <c r="E51" s="203"/>
      <c r="F51" s="316"/>
      <c r="G51" s="168" t="str">
        <f>'Титульный лист'!A23:A23</f>
        <v>Иванов Иван Иванович</v>
      </c>
    </row>
    <row r="52" spans="1:7">
      <c r="A52" s="151"/>
      <c r="B52" s="151"/>
      <c r="C52" s="151"/>
      <c r="D52" s="102"/>
      <c r="E52" s="102"/>
      <c r="F52" s="102" t="s">
        <v>159</v>
      </c>
      <c r="G52" s="96" t="s">
        <v>111</v>
      </c>
    </row>
    <row r="53" spans="1:7">
      <c r="A53" s="151"/>
      <c r="B53" s="151"/>
      <c r="C53" s="151"/>
      <c r="D53" s="102"/>
      <c r="E53" s="102"/>
      <c r="F53" s="102"/>
      <c r="G53" s="102"/>
    </row>
    <row r="54" spans="1:7" ht="12.75" customHeight="1">
      <c r="A54" s="151"/>
      <c r="B54" s="151"/>
      <c r="C54" s="151"/>
      <c r="D54" s="103"/>
      <c r="E54" s="103"/>
      <c r="F54" s="313"/>
      <c r="G54" s="104"/>
    </row>
    <row r="55" spans="1:7" ht="15.75" customHeight="1">
      <c r="A55" s="151"/>
      <c r="B55" s="151"/>
      <c r="C55" s="151"/>
      <c r="D55" s="203" t="str">
        <f>'Титульный лист'!F11:F11</f>
        <v>Председатель цикловой комиссии</v>
      </c>
      <c r="E55" s="203"/>
      <c r="F55" s="314"/>
      <c r="G55" s="168" t="str">
        <f>'Титульный лист'!H14:H14</f>
        <v>Романова Е.А.</v>
      </c>
    </row>
    <row r="56" spans="1:7">
      <c r="A56" s="151"/>
      <c r="B56" s="151"/>
      <c r="C56" s="151"/>
      <c r="D56" s="102"/>
      <c r="E56" s="102"/>
      <c r="F56" s="102" t="s">
        <v>159</v>
      </c>
      <c r="G56" s="96" t="s">
        <v>111</v>
      </c>
    </row>
    <row r="57" spans="1:7">
      <c r="G57" s="152"/>
    </row>
    <row r="58" spans="1:7" hidden="1">
      <c r="B58" s="167"/>
      <c r="C58" s="153">
        <v>7</v>
      </c>
      <c r="D58" s="167"/>
      <c r="G58" s="153">
        <v>2</v>
      </c>
    </row>
    <row r="59" spans="1:7" ht="25.5" hidden="1">
      <c r="B59" s="167"/>
      <c r="C59" s="153" t="s">
        <v>167</v>
      </c>
      <c r="D59" s="167"/>
      <c r="G59" s="154" t="s">
        <v>146</v>
      </c>
    </row>
    <row r="60" spans="1:7" hidden="1">
      <c r="G60" s="153">
        <v>2</v>
      </c>
    </row>
    <row r="61" spans="1:7" s="155" customFormat="1" hidden="1">
      <c r="B61" s="154" t="s">
        <v>146</v>
      </c>
      <c r="C61" s="156"/>
      <c r="D61" s="169">
        <v>1</v>
      </c>
      <c r="E61" s="169">
        <v>2</v>
      </c>
      <c r="F61" s="159"/>
      <c r="G61" s="154" t="s">
        <v>147</v>
      </c>
    </row>
    <row r="62" spans="1:7" s="155" customFormat="1" hidden="1">
      <c r="B62" s="154" t="s">
        <v>147</v>
      </c>
      <c r="C62" s="156"/>
      <c r="D62" s="169">
        <f>DMAX(A4:G31,1,E61:E62)</f>
        <v>10</v>
      </c>
      <c r="E62" s="169" t="s">
        <v>201</v>
      </c>
      <c r="F62" s="159"/>
      <c r="G62" s="153">
        <v>2</v>
      </c>
    </row>
    <row r="63" spans="1:7" s="155" customFormat="1" hidden="1">
      <c r="B63" s="154" t="s">
        <v>148</v>
      </c>
      <c r="C63" s="156"/>
      <c r="D63" s="169">
        <v>1</v>
      </c>
      <c r="E63" s="169">
        <v>2</v>
      </c>
      <c r="F63" s="156"/>
      <c r="G63" s="154" t="s">
        <v>148</v>
      </c>
    </row>
    <row r="64" spans="1:7" s="155" customFormat="1" hidden="1">
      <c r="B64" s="154" t="s">
        <v>104</v>
      </c>
      <c r="C64" s="156"/>
      <c r="D64" s="169">
        <f>DMAX(A4:G31,1,E63:E64)</f>
        <v>11</v>
      </c>
      <c r="E64" s="169" t="s">
        <v>202</v>
      </c>
      <c r="F64" s="159"/>
      <c r="G64" s="153">
        <v>2</v>
      </c>
    </row>
    <row r="65" spans="2:7" s="155" customFormat="1" hidden="1">
      <c r="B65" s="154" t="s">
        <v>105</v>
      </c>
      <c r="C65" s="156"/>
      <c r="D65" s="169">
        <v>1</v>
      </c>
      <c r="E65" s="169">
        <v>2</v>
      </c>
      <c r="F65" s="159"/>
      <c r="G65" s="154" t="s">
        <v>104</v>
      </c>
    </row>
    <row r="66" spans="2:7" s="155" customFormat="1" hidden="1">
      <c r="B66" s="154" t="s">
        <v>149</v>
      </c>
      <c r="C66" s="156"/>
      <c r="D66" s="169">
        <f>DMAX(A4:G31,1,E65:E66)</f>
        <v>12</v>
      </c>
      <c r="E66" s="169" t="s">
        <v>203</v>
      </c>
      <c r="F66" s="156"/>
      <c r="G66" s="153">
        <v>2</v>
      </c>
    </row>
    <row r="67" spans="2:7" s="155" customFormat="1" hidden="1">
      <c r="B67" s="154" t="s">
        <v>106</v>
      </c>
      <c r="C67" s="156"/>
      <c r="D67" s="169">
        <v>1</v>
      </c>
      <c r="E67" s="169">
        <v>2</v>
      </c>
      <c r="F67" s="156"/>
      <c r="G67" s="154" t="s">
        <v>105</v>
      </c>
    </row>
    <row r="68" spans="2:7" s="155" customFormat="1" hidden="1">
      <c r="B68" s="154" t="s">
        <v>107</v>
      </c>
      <c r="C68" s="156"/>
      <c r="D68" s="169">
        <f>DMAX(A4:G31,1,E67:E68)</f>
        <v>13</v>
      </c>
      <c r="E68" s="169" t="s">
        <v>204</v>
      </c>
      <c r="F68" s="156"/>
      <c r="G68" s="153">
        <v>2</v>
      </c>
    </row>
    <row r="69" spans="2:7" s="155" customFormat="1" hidden="1">
      <c r="B69" s="154" t="s">
        <v>150</v>
      </c>
      <c r="C69" s="156"/>
      <c r="D69" s="169">
        <v>1</v>
      </c>
      <c r="E69" s="169">
        <v>2</v>
      </c>
      <c r="F69" s="156"/>
      <c r="G69" s="154" t="s">
        <v>149</v>
      </c>
    </row>
    <row r="70" spans="2:7" s="155" customFormat="1" hidden="1">
      <c r="B70" s="154" t="s">
        <v>169</v>
      </c>
      <c r="C70" s="156"/>
      <c r="D70" s="169">
        <f>DMAX(A4:G31,1,E69:E70)</f>
        <v>14</v>
      </c>
      <c r="E70" s="169" t="s">
        <v>168</v>
      </c>
      <c r="F70" s="156"/>
      <c r="G70" s="153">
        <v>2</v>
      </c>
    </row>
    <row r="71" spans="2:7" s="155" customFormat="1" hidden="1">
      <c r="B71" s="154" t="s">
        <v>198</v>
      </c>
      <c r="C71" s="156"/>
      <c r="D71" s="169">
        <v>1</v>
      </c>
      <c r="E71" s="169">
        <v>2</v>
      </c>
      <c r="F71" s="156"/>
      <c r="G71" s="154" t="s">
        <v>106</v>
      </c>
    </row>
    <row r="72" spans="2:7" s="155" customFormat="1" hidden="1">
      <c r="B72" s="154" t="s">
        <v>199</v>
      </c>
      <c r="C72" s="156"/>
      <c r="D72" s="169">
        <f>DMAX(A4:G31,1,E71:E72)</f>
        <v>15</v>
      </c>
      <c r="E72" s="169" t="s">
        <v>215</v>
      </c>
      <c r="F72" s="156"/>
      <c r="G72" s="153">
        <v>2</v>
      </c>
    </row>
    <row r="73" spans="2:7" s="155" customFormat="1" hidden="1">
      <c r="B73" s="154" t="s">
        <v>200</v>
      </c>
      <c r="C73" s="156"/>
      <c r="D73" s="156"/>
      <c r="E73" s="156"/>
      <c r="F73" s="156"/>
      <c r="G73" s="154" t="s">
        <v>107</v>
      </c>
    </row>
    <row r="74" spans="2:7" hidden="1">
      <c r="B74" s="154" t="s">
        <v>158</v>
      </c>
      <c r="C74" s="157"/>
      <c r="D74" s="157"/>
      <c r="E74" s="156"/>
      <c r="F74" s="156"/>
      <c r="G74" s="153">
        <v>2</v>
      </c>
    </row>
    <row r="75" spans="2:7" hidden="1">
      <c r="B75" s="154" t="s">
        <v>214</v>
      </c>
      <c r="C75" s="157"/>
      <c r="D75" s="157"/>
      <c r="E75" s="156"/>
      <c r="F75" s="156"/>
      <c r="G75" s="154" t="s">
        <v>150</v>
      </c>
    </row>
    <row r="76" spans="2:7" hidden="1">
      <c r="B76" s="170"/>
      <c r="C76" s="157"/>
    </row>
    <row r="77" spans="2:7" hidden="1"/>
  </sheetData>
  <sheetProtection sheet="1" objects="1" scenarios="1" formatRows="0" insertRows="0" deleteRows="0" sort="0" autoFilter="0"/>
  <mergeCells count="27">
    <mergeCell ref="A47:C47"/>
    <mergeCell ref="A43:C43"/>
    <mergeCell ref="A2:A3"/>
    <mergeCell ref="B2:B3"/>
    <mergeCell ref="C2:C3"/>
    <mergeCell ref="A33:C33"/>
    <mergeCell ref="A1:G1"/>
    <mergeCell ref="F33:G40"/>
    <mergeCell ref="G2:G3"/>
    <mergeCell ref="A32:G32"/>
    <mergeCell ref="A34:C34"/>
    <mergeCell ref="F41:G41"/>
    <mergeCell ref="A35:C35"/>
    <mergeCell ref="F54:F55"/>
    <mergeCell ref="D55:E55"/>
    <mergeCell ref="F50:F51"/>
    <mergeCell ref="A49:G49"/>
    <mergeCell ref="A40:C40"/>
    <mergeCell ref="A37:C37"/>
    <mergeCell ref="A38:C38"/>
    <mergeCell ref="A39:C39"/>
    <mergeCell ref="D51:E51"/>
    <mergeCell ref="A36:C36"/>
    <mergeCell ref="A44:C44"/>
    <mergeCell ref="A45:C45"/>
    <mergeCell ref="A48:C48"/>
    <mergeCell ref="A46:C46"/>
  </mergeCells>
  <phoneticPr fontId="1" type="noConversion"/>
  <conditionalFormatting sqref="F33">
    <cfRule type="cellIs" dxfId="2" priority="1" stopIfTrue="1" operator="equal">
      <formula>"план выполнен"</formula>
    </cfRule>
    <cfRule type="cellIs" dxfId="1" priority="2" stopIfTrue="1" operator="equal">
      <formula>"отклонение от плана"</formula>
    </cfRule>
  </conditionalFormatting>
  <conditionalFormatting sqref="F41:G41">
    <cfRule type="cellIs" dxfId="0" priority="3" stopIfTrue="1" operator="notEqual">
      <formula>0</formula>
    </cfRule>
  </conditionalFormatting>
  <dataValidations count="1">
    <dataValidation type="list" allowBlank="1" showInputMessage="1" showErrorMessage="1" prompt="выберите из списка" sqref="B5:B31">
      <formula1>$B$61:$B$76</formula1>
    </dataValidation>
  </dataValidations>
  <printOptions horizontalCentered="1"/>
  <pageMargins left="0.19685039370078741" right="0.19685039370078741" top="0.19685039370078741" bottom="0.19685039370078741" header="0.11811023622047245" footer="0.11811023622047245"/>
  <pageSetup paperSize="9" scale="88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0"/>
  <sheetViews>
    <sheetView showZeros="0" topLeftCell="A4" zoomScale="85" workbookViewId="0">
      <selection activeCell="B4" sqref="B4:B39"/>
    </sheetView>
  </sheetViews>
  <sheetFormatPr defaultColWidth="3.85546875" defaultRowHeight="12.75"/>
  <cols>
    <col min="1" max="1" width="3.42578125" style="45" customWidth="1"/>
    <col min="2" max="2" width="8.42578125" style="33" customWidth="1"/>
    <col min="3" max="3" width="40.7109375" style="33" customWidth="1"/>
    <col min="4" max="4" width="5.140625" style="33" customWidth="1"/>
    <col min="5" max="6" width="3.140625" style="33" customWidth="1"/>
    <col min="7" max="7" width="4.42578125" style="33" customWidth="1"/>
    <col min="8" max="8" width="9.28515625" style="33" customWidth="1"/>
    <col min="9" max="12" width="4.42578125" style="33" customWidth="1"/>
    <col min="13" max="13" width="7.42578125" style="33" customWidth="1"/>
    <col min="14" max="16" width="4.28515625" style="33" customWidth="1"/>
    <col min="17" max="21" width="3.7109375" style="33" customWidth="1"/>
    <col min="22" max="22" width="3.28515625" style="45" customWidth="1"/>
    <col min="23" max="23" width="3.28515625" style="45" bestFit="1" customWidth="1"/>
    <col min="24" max="25" width="4.7109375" style="33" customWidth="1"/>
    <col min="26" max="26" width="4.28515625" style="33" customWidth="1"/>
    <col min="27" max="28" width="3.28515625" style="33" bestFit="1" customWidth="1"/>
    <col min="29" max="29" width="5.7109375" style="33" bestFit="1" customWidth="1"/>
    <col min="30" max="31" width="3.28515625" style="33" bestFit="1" customWidth="1"/>
    <col min="32" max="33" width="6.42578125" style="33" customWidth="1"/>
    <col min="34" max="34" width="7.28515625" style="45" customWidth="1"/>
    <col min="35" max="35" width="16" style="33" bestFit="1" customWidth="1"/>
    <col min="36" max="171" width="3.85546875" style="33"/>
    <col min="172" max="172" width="50.7109375" style="33" customWidth="1"/>
    <col min="173" max="16384" width="3.85546875" style="33"/>
  </cols>
  <sheetData>
    <row r="1" spans="1:35" ht="16.5" customHeight="1">
      <c r="A1" s="283" t="s">
        <v>130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</row>
    <row r="2" spans="1:35" s="12" customFormat="1" ht="217.5" customHeight="1">
      <c r="A2" s="60" t="s">
        <v>11</v>
      </c>
      <c r="B2" s="61" t="s">
        <v>35</v>
      </c>
      <c r="C2" s="23" t="s">
        <v>20</v>
      </c>
      <c r="D2" s="61" t="s">
        <v>14</v>
      </c>
      <c r="E2" s="61" t="s">
        <v>21</v>
      </c>
      <c r="F2" s="61" t="s">
        <v>12</v>
      </c>
      <c r="G2" s="61" t="s">
        <v>13</v>
      </c>
      <c r="H2" s="61" t="s">
        <v>36</v>
      </c>
      <c r="I2" s="61" t="s">
        <v>41</v>
      </c>
      <c r="J2" s="61" t="s">
        <v>37</v>
      </c>
      <c r="K2" s="61" t="s">
        <v>38</v>
      </c>
      <c r="L2" s="61" t="s">
        <v>39</v>
      </c>
      <c r="M2" s="61" t="s">
        <v>40</v>
      </c>
      <c r="N2" s="62" t="s">
        <v>22</v>
      </c>
      <c r="O2" s="62" t="s">
        <v>49</v>
      </c>
      <c r="P2" s="62" t="s">
        <v>128</v>
      </c>
      <c r="Q2" s="62" t="s">
        <v>50</v>
      </c>
      <c r="R2" s="62" t="s">
        <v>48</v>
      </c>
      <c r="S2" s="62" t="s">
        <v>51</v>
      </c>
      <c r="T2" s="62" t="s">
        <v>52</v>
      </c>
      <c r="U2" s="63" t="s">
        <v>53</v>
      </c>
      <c r="V2" s="62" t="s">
        <v>54</v>
      </c>
      <c r="W2" s="62" t="s">
        <v>15</v>
      </c>
      <c r="X2" s="62" t="s">
        <v>44</v>
      </c>
      <c r="Y2" s="62" t="s">
        <v>45</v>
      </c>
      <c r="Z2" s="62" t="s">
        <v>46</v>
      </c>
      <c r="AA2" s="62" t="s">
        <v>16</v>
      </c>
      <c r="AB2" s="62" t="s">
        <v>17</v>
      </c>
      <c r="AC2" s="64" t="s">
        <v>18</v>
      </c>
      <c r="AD2" s="62" t="s">
        <v>47</v>
      </c>
      <c r="AE2" s="62" t="s">
        <v>23</v>
      </c>
      <c r="AF2" s="64" t="s">
        <v>102</v>
      </c>
      <c r="AG2" s="64" t="s">
        <v>55</v>
      </c>
      <c r="AH2" s="65" t="s">
        <v>19</v>
      </c>
      <c r="AI2" s="66" t="s">
        <v>43</v>
      </c>
    </row>
    <row r="3" spans="1:35" s="40" customFormat="1" ht="13.35" customHeight="1">
      <c r="A3" s="39">
        <v>1</v>
      </c>
      <c r="B3" s="41">
        <v>2</v>
      </c>
      <c r="C3" s="39">
        <v>3</v>
      </c>
      <c r="D3" s="41">
        <v>4</v>
      </c>
      <c r="E3" s="41">
        <v>5</v>
      </c>
      <c r="F3" s="41">
        <v>6</v>
      </c>
      <c r="G3" s="41">
        <v>7</v>
      </c>
      <c r="H3" s="41">
        <v>8</v>
      </c>
      <c r="I3" s="41">
        <v>9</v>
      </c>
      <c r="J3" s="41">
        <v>10</v>
      </c>
      <c r="K3" s="41">
        <v>11</v>
      </c>
      <c r="L3" s="41">
        <v>12</v>
      </c>
      <c r="M3" s="41">
        <v>13</v>
      </c>
      <c r="N3" s="67">
        <v>14</v>
      </c>
      <c r="O3" s="67">
        <v>15</v>
      </c>
      <c r="P3" s="67">
        <v>16</v>
      </c>
      <c r="Q3" s="67">
        <v>17</v>
      </c>
      <c r="R3" s="67">
        <v>18</v>
      </c>
      <c r="S3" s="67">
        <v>19</v>
      </c>
      <c r="T3" s="67">
        <v>20</v>
      </c>
      <c r="U3" s="67">
        <v>21</v>
      </c>
      <c r="V3" s="67">
        <v>22</v>
      </c>
      <c r="W3" s="67">
        <v>23</v>
      </c>
      <c r="X3" s="67">
        <v>24</v>
      </c>
      <c r="Y3" s="67">
        <v>25</v>
      </c>
      <c r="Z3" s="67">
        <v>26</v>
      </c>
      <c r="AA3" s="67">
        <v>27</v>
      </c>
      <c r="AB3" s="67">
        <v>28</v>
      </c>
      <c r="AC3" s="67">
        <v>29</v>
      </c>
      <c r="AD3" s="67">
        <v>30</v>
      </c>
      <c r="AE3" s="67">
        <v>31</v>
      </c>
      <c r="AF3" s="67">
        <v>32</v>
      </c>
      <c r="AG3" s="67">
        <v>33</v>
      </c>
      <c r="AH3" s="68">
        <v>34</v>
      </c>
      <c r="AI3" s="39">
        <v>35</v>
      </c>
    </row>
    <row r="4" spans="1:35" s="50" customFormat="1" ht="26.25" customHeight="1">
      <c r="A4" s="83">
        <v>1</v>
      </c>
      <c r="B4" s="328">
        <v>180403</v>
      </c>
      <c r="C4" s="85" t="s">
        <v>217</v>
      </c>
      <c r="D4" s="86" t="s">
        <v>244</v>
      </c>
      <c r="E4" s="86">
        <v>4</v>
      </c>
      <c r="F4" s="86">
        <v>7</v>
      </c>
      <c r="G4" s="86">
        <v>18</v>
      </c>
      <c r="H4" s="87" t="s">
        <v>245</v>
      </c>
      <c r="I4" s="86">
        <v>100</v>
      </c>
      <c r="J4" s="86">
        <v>1</v>
      </c>
      <c r="K4" s="86">
        <v>3</v>
      </c>
      <c r="L4" s="86">
        <v>6</v>
      </c>
      <c r="M4" s="84" t="s">
        <v>246</v>
      </c>
      <c r="N4" s="88">
        <v>72</v>
      </c>
      <c r="O4" s="88">
        <v>72</v>
      </c>
      <c r="P4" s="88">
        <v>72</v>
      </c>
      <c r="Q4" s="88"/>
      <c r="R4" s="88">
        <v>4</v>
      </c>
      <c r="S4" s="88"/>
      <c r="T4" s="88"/>
      <c r="U4" s="88">
        <v>30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49">
        <f t="shared" ref="AH4:AH39" si="0">SUM(N4:AG4)</f>
        <v>250</v>
      </c>
      <c r="AI4" s="94"/>
    </row>
    <row r="5" spans="1:35" s="40" customFormat="1">
      <c r="A5" s="89">
        <v>2</v>
      </c>
      <c r="B5" s="329"/>
      <c r="C5" s="91"/>
      <c r="D5" s="92"/>
      <c r="E5" s="92"/>
      <c r="F5" s="92"/>
      <c r="G5" s="92"/>
      <c r="H5" s="92"/>
      <c r="I5" s="92"/>
      <c r="J5" s="92"/>
      <c r="K5" s="92"/>
      <c r="L5" s="92"/>
      <c r="M5" s="90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43">
        <f t="shared" si="0"/>
        <v>0</v>
      </c>
      <c r="AI5" s="95"/>
    </row>
    <row r="6" spans="1:35" s="40" customFormat="1">
      <c r="A6" s="83">
        <v>3</v>
      </c>
      <c r="B6" s="329"/>
      <c r="C6" s="91"/>
      <c r="D6" s="92"/>
      <c r="E6" s="92"/>
      <c r="F6" s="92"/>
      <c r="G6" s="92"/>
      <c r="H6" s="92"/>
      <c r="I6" s="92"/>
      <c r="J6" s="92"/>
      <c r="K6" s="92"/>
      <c r="L6" s="92"/>
      <c r="M6" s="90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43">
        <f t="shared" si="0"/>
        <v>0</v>
      </c>
      <c r="AI6" s="95"/>
    </row>
    <row r="7" spans="1:35" s="40" customFormat="1">
      <c r="A7" s="89">
        <v>4</v>
      </c>
      <c r="B7" s="329"/>
      <c r="C7" s="91"/>
      <c r="D7" s="92"/>
      <c r="E7" s="92"/>
      <c r="F7" s="92"/>
      <c r="G7" s="92"/>
      <c r="H7" s="92"/>
      <c r="I7" s="92"/>
      <c r="J7" s="92"/>
      <c r="K7" s="92"/>
      <c r="L7" s="92"/>
      <c r="M7" s="90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43">
        <f t="shared" si="0"/>
        <v>0</v>
      </c>
      <c r="AI7" s="95"/>
    </row>
    <row r="8" spans="1:35" s="40" customFormat="1">
      <c r="A8" s="83">
        <v>5</v>
      </c>
      <c r="B8" s="329"/>
      <c r="C8" s="91"/>
      <c r="D8" s="92"/>
      <c r="E8" s="92"/>
      <c r="F8" s="92"/>
      <c r="G8" s="92"/>
      <c r="H8" s="92"/>
      <c r="I8" s="92"/>
      <c r="J8" s="92"/>
      <c r="K8" s="92"/>
      <c r="L8" s="92"/>
      <c r="M8" s="90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43">
        <f t="shared" si="0"/>
        <v>0</v>
      </c>
      <c r="AI8" s="95"/>
    </row>
    <row r="9" spans="1:35" s="40" customFormat="1">
      <c r="A9" s="89">
        <v>6</v>
      </c>
      <c r="B9" s="329"/>
      <c r="C9" s="91"/>
      <c r="D9" s="92"/>
      <c r="E9" s="92"/>
      <c r="F9" s="92"/>
      <c r="G9" s="92"/>
      <c r="H9" s="92"/>
      <c r="I9" s="92"/>
      <c r="J9" s="92"/>
      <c r="K9" s="92"/>
      <c r="L9" s="92"/>
      <c r="M9" s="90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43">
        <f t="shared" si="0"/>
        <v>0</v>
      </c>
      <c r="AI9" s="95"/>
    </row>
    <row r="10" spans="1:35" s="40" customFormat="1">
      <c r="A10" s="83">
        <v>7</v>
      </c>
      <c r="B10" s="329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0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43">
        <f t="shared" si="0"/>
        <v>0</v>
      </c>
      <c r="AI10" s="95"/>
    </row>
    <row r="11" spans="1:35" s="40" customFormat="1">
      <c r="A11" s="89">
        <v>8</v>
      </c>
      <c r="B11" s="329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0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43">
        <f t="shared" si="0"/>
        <v>0</v>
      </c>
      <c r="AI11" s="95"/>
    </row>
    <row r="12" spans="1:35" s="40" customFormat="1">
      <c r="A12" s="83">
        <v>9</v>
      </c>
      <c r="B12" s="329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0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43">
        <f t="shared" si="0"/>
        <v>0</v>
      </c>
      <c r="AI12" s="95"/>
    </row>
    <row r="13" spans="1:35" s="40" customFormat="1">
      <c r="A13" s="89">
        <v>10</v>
      </c>
      <c r="B13" s="329"/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0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43">
        <f t="shared" si="0"/>
        <v>0</v>
      </c>
      <c r="AI13" s="95"/>
    </row>
    <row r="14" spans="1:35" s="40" customFormat="1">
      <c r="A14" s="83">
        <v>11</v>
      </c>
      <c r="B14" s="329"/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0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43">
        <f t="shared" si="0"/>
        <v>0</v>
      </c>
      <c r="AI14" s="95"/>
    </row>
    <row r="15" spans="1:35" s="40" customFormat="1">
      <c r="A15" s="89">
        <v>12</v>
      </c>
      <c r="B15" s="329"/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0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43">
        <f t="shared" si="0"/>
        <v>0</v>
      </c>
      <c r="AI15" s="95"/>
    </row>
    <row r="16" spans="1:35" s="40" customFormat="1">
      <c r="A16" s="83">
        <v>13</v>
      </c>
      <c r="B16" s="329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0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43">
        <f t="shared" si="0"/>
        <v>0</v>
      </c>
      <c r="AI16" s="95"/>
    </row>
    <row r="17" spans="1:35" s="40" customFormat="1">
      <c r="A17" s="89">
        <v>14</v>
      </c>
      <c r="B17" s="329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0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43">
        <f t="shared" si="0"/>
        <v>0</v>
      </c>
      <c r="AI17" s="95"/>
    </row>
    <row r="18" spans="1:35" s="40" customFormat="1">
      <c r="A18" s="83">
        <v>15</v>
      </c>
      <c r="B18" s="329"/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0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43">
        <f t="shared" si="0"/>
        <v>0</v>
      </c>
      <c r="AI18" s="95"/>
    </row>
    <row r="19" spans="1:35" s="40" customFormat="1">
      <c r="A19" s="89">
        <v>16</v>
      </c>
      <c r="B19" s="329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0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43">
        <f t="shared" si="0"/>
        <v>0</v>
      </c>
      <c r="AI19" s="95"/>
    </row>
    <row r="20" spans="1:35" s="40" customFormat="1">
      <c r="A20" s="83">
        <v>17</v>
      </c>
      <c r="B20" s="329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0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43">
        <f t="shared" si="0"/>
        <v>0</v>
      </c>
      <c r="AI20" s="95"/>
    </row>
    <row r="21" spans="1:35" s="40" customFormat="1">
      <c r="A21" s="89">
        <v>18</v>
      </c>
      <c r="B21" s="329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0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43">
        <f t="shared" si="0"/>
        <v>0</v>
      </c>
      <c r="AI21" s="95"/>
    </row>
    <row r="22" spans="1:35" s="40" customFormat="1">
      <c r="A22" s="83">
        <v>19</v>
      </c>
      <c r="B22" s="329"/>
      <c r="C22" s="91"/>
      <c r="D22" s="92"/>
      <c r="E22" s="92"/>
      <c r="F22" s="92"/>
      <c r="G22" s="92"/>
      <c r="H22" s="92"/>
      <c r="I22" s="92"/>
      <c r="J22" s="92"/>
      <c r="K22" s="92"/>
      <c r="L22" s="92"/>
      <c r="M22" s="90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43">
        <f t="shared" si="0"/>
        <v>0</v>
      </c>
      <c r="AI22" s="95"/>
    </row>
    <row r="23" spans="1:35" s="40" customFormat="1">
      <c r="A23" s="89">
        <v>20</v>
      </c>
      <c r="B23" s="329"/>
      <c r="C23" s="91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43">
        <f t="shared" si="0"/>
        <v>0</v>
      </c>
      <c r="AI23" s="95"/>
    </row>
    <row r="24" spans="1:35" s="40" customFormat="1">
      <c r="A24" s="83">
        <v>21</v>
      </c>
      <c r="B24" s="329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43">
        <f t="shared" si="0"/>
        <v>0</v>
      </c>
      <c r="AI24" s="95"/>
    </row>
    <row r="25" spans="1:35" s="40" customFormat="1">
      <c r="A25" s="89">
        <v>22</v>
      </c>
      <c r="B25" s="329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43">
        <f t="shared" si="0"/>
        <v>0</v>
      </c>
      <c r="AI25" s="95"/>
    </row>
    <row r="26" spans="1:35" s="40" customFormat="1">
      <c r="A26" s="83">
        <v>23</v>
      </c>
      <c r="B26" s="329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43">
        <f t="shared" si="0"/>
        <v>0</v>
      </c>
      <c r="AI26" s="95"/>
    </row>
    <row r="27" spans="1:35" s="40" customFormat="1">
      <c r="A27" s="89">
        <v>24</v>
      </c>
      <c r="B27" s="329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43">
        <f t="shared" si="0"/>
        <v>0</v>
      </c>
      <c r="AI27" s="95"/>
    </row>
    <row r="28" spans="1:35" s="40" customFormat="1">
      <c r="A28" s="83">
        <v>25</v>
      </c>
      <c r="B28" s="329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43">
        <f t="shared" si="0"/>
        <v>0</v>
      </c>
      <c r="AI28" s="95"/>
    </row>
    <row r="29" spans="1:35" s="40" customFormat="1">
      <c r="A29" s="89">
        <v>26</v>
      </c>
      <c r="B29" s="329"/>
      <c r="C29" s="91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43">
        <f t="shared" si="0"/>
        <v>0</v>
      </c>
      <c r="AI29" s="95"/>
    </row>
    <row r="30" spans="1:35" s="40" customFormat="1">
      <c r="A30" s="83">
        <v>27</v>
      </c>
      <c r="B30" s="329"/>
      <c r="C30" s="91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43">
        <f t="shared" si="0"/>
        <v>0</v>
      </c>
      <c r="AI30" s="95"/>
    </row>
    <row r="31" spans="1:35" s="40" customFormat="1">
      <c r="A31" s="89">
        <v>28</v>
      </c>
      <c r="B31" s="329"/>
      <c r="C31" s="91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43">
        <f t="shared" si="0"/>
        <v>0</v>
      </c>
      <c r="AI31" s="95"/>
    </row>
    <row r="32" spans="1:35" s="40" customFormat="1">
      <c r="A32" s="83">
        <v>29</v>
      </c>
      <c r="B32" s="329"/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43">
        <f t="shared" si="0"/>
        <v>0</v>
      </c>
      <c r="AI32" s="95"/>
    </row>
    <row r="33" spans="1:35" s="40" customFormat="1">
      <c r="A33" s="89">
        <v>30</v>
      </c>
      <c r="B33" s="329"/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43">
        <f t="shared" si="0"/>
        <v>0</v>
      </c>
      <c r="AI33" s="95"/>
    </row>
    <row r="34" spans="1:35" s="40" customFormat="1">
      <c r="A34" s="83">
        <v>31</v>
      </c>
      <c r="B34" s="329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43">
        <f t="shared" si="0"/>
        <v>0</v>
      </c>
      <c r="AI34" s="95"/>
    </row>
    <row r="35" spans="1:35" s="40" customFormat="1">
      <c r="A35" s="89">
        <v>32</v>
      </c>
      <c r="B35" s="329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43">
        <f t="shared" si="0"/>
        <v>0</v>
      </c>
      <c r="AI35" s="95"/>
    </row>
    <row r="36" spans="1:35" s="40" customFormat="1">
      <c r="A36" s="83">
        <v>33</v>
      </c>
      <c r="B36" s="329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43">
        <f t="shared" si="0"/>
        <v>0</v>
      </c>
      <c r="AI36" s="95"/>
    </row>
    <row r="37" spans="1:35" s="40" customFormat="1">
      <c r="A37" s="89">
        <v>34</v>
      </c>
      <c r="B37" s="329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43">
        <f t="shared" si="0"/>
        <v>0</v>
      </c>
      <c r="AI37" s="95"/>
    </row>
    <row r="38" spans="1:35" s="40" customFormat="1">
      <c r="A38" s="83">
        <v>35</v>
      </c>
      <c r="B38" s="329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43">
        <f t="shared" si="0"/>
        <v>0</v>
      </c>
      <c r="AI38" s="95"/>
    </row>
    <row r="39" spans="1:35" s="40" customFormat="1">
      <c r="A39" s="89">
        <v>36</v>
      </c>
      <c r="B39" s="329"/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43">
        <f t="shared" si="0"/>
        <v>0</v>
      </c>
      <c r="AI39" s="95"/>
    </row>
    <row r="40" spans="1:35" s="40" customFormat="1" ht="51" customHeight="1">
      <c r="A40" s="282" t="s">
        <v>19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43">
        <f>SUM(N4:N39)</f>
        <v>72</v>
      </c>
      <c r="O40" s="43">
        <f t="shared" ref="O40:AG40" si="1">SUM(O4:O39)</f>
        <v>72</v>
      </c>
      <c r="P40" s="43">
        <f t="shared" si="1"/>
        <v>72</v>
      </c>
      <c r="Q40" s="43">
        <f t="shared" si="1"/>
        <v>0</v>
      </c>
      <c r="R40" s="43">
        <f t="shared" si="1"/>
        <v>4</v>
      </c>
      <c r="S40" s="43">
        <f t="shared" si="1"/>
        <v>0</v>
      </c>
      <c r="T40" s="43">
        <f t="shared" si="1"/>
        <v>0</v>
      </c>
      <c r="U40" s="43">
        <f t="shared" si="1"/>
        <v>30</v>
      </c>
      <c r="V40" s="43">
        <f t="shared" si="1"/>
        <v>0</v>
      </c>
      <c r="W40" s="43">
        <f t="shared" si="1"/>
        <v>0</v>
      </c>
      <c r="X40" s="43">
        <f t="shared" si="1"/>
        <v>0</v>
      </c>
      <c r="Y40" s="43">
        <f t="shared" si="1"/>
        <v>0</v>
      </c>
      <c r="Z40" s="43">
        <f t="shared" si="1"/>
        <v>0</v>
      </c>
      <c r="AA40" s="43">
        <f t="shared" si="1"/>
        <v>0</v>
      </c>
      <c r="AB40" s="43">
        <f t="shared" si="1"/>
        <v>0</v>
      </c>
      <c r="AC40" s="43">
        <f t="shared" si="1"/>
        <v>0</v>
      </c>
      <c r="AD40" s="43">
        <f t="shared" si="1"/>
        <v>0</v>
      </c>
      <c r="AE40" s="43">
        <f t="shared" si="1"/>
        <v>0</v>
      </c>
      <c r="AF40" s="43">
        <f t="shared" si="1"/>
        <v>0</v>
      </c>
      <c r="AG40" s="43">
        <f t="shared" si="1"/>
        <v>0</v>
      </c>
      <c r="AH40" s="43">
        <f>SUM(AH4:AH39)</f>
        <v>250</v>
      </c>
      <c r="AI40" s="44"/>
    </row>
  </sheetData>
  <sheetProtection formatCells="0" formatColumns="0" formatRows="0" insertRows="0" deleteRows="0" sort="0" autoFilter="0"/>
  <mergeCells count="2">
    <mergeCell ref="A40:M40"/>
    <mergeCell ref="A1:AI1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66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7709"/>
  <sheetViews>
    <sheetView showZeros="0" zoomScale="70" zoomScaleNormal="70" workbookViewId="0">
      <selection activeCell="B4" sqref="B4:B39"/>
    </sheetView>
  </sheetViews>
  <sheetFormatPr defaultColWidth="3.85546875" defaultRowHeight="12.75"/>
  <cols>
    <col min="1" max="1" width="3.42578125" style="13" customWidth="1"/>
    <col min="2" max="2" width="8.42578125" style="11" customWidth="1"/>
    <col min="3" max="3" width="40.7109375" style="11" customWidth="1"/>
    <col min="4" max="6" width="3.140625" style="11" customWidth="1"/>
    <col min="7" max="7" width="4.42578125" style="11" customWidth="1"/>
    <col min="8" max="8" width="9.28515625" style="51" customWidth="1"/>
    <col min="9" max="12" width="4.42578125" style="11" customWidth="1"/>
    <col min="13" max="13" width="7.42578125" style="11" customWidth="1"/>
    <col min="14" max="22" width="3.7109375" style="11" customWidth="1"/>
    <col min="23" max="23" width="3.28515625" style="13" customWidth="1"/>
    <col min="24" max="24" width="3.28515625" style="13" bestFit="1" customWidth="1"/>
    <col min="25" max="29" width="3.28515625" style="11" bestFit="1" customWidth="1"/>
    <col min="30" max="30" width="5.7109375" style="11" bestFit="1" customWidth="1"/>
    <col min="31" max="32" width="3.28515625" style="11" bestFit="1" customWidth="1"/>
    <col min="33" max="34" width="6.42578125" style="11" customWidth="1"/>
    <col min="35" max="35" width="7.28515625" style="13" customWidth="1"/>
    <col min="36" max="36" width="16" style="11" bestFit="1" customWidth="1"/>
    <col min="37" max="37" width="12.42578125" style="11" customWidth="1"/>
    <col min="38" max="38" width="16.140625" style="11" bestFit="1" customWidth="1"/>
    <col min="39" max="233" width="3.85546875" style="11"/>
    <col min="234" max="234" width="50.7109375" style="11" customWidth="1"/>
    <col min="235" max="16384" width="3.85546875" style="11"/>
  </cols>
  <sheetData>
    <row r="1" spans="1:36" ht="16.5" customHeight="1">
      <c r="A1" s="284" t="s">
        <v>131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</row>
    <row r="2" spans="1:36" s="12" customFormat="1" ht="217.5" customHeight="1">
      <c r="A2" s="69" t="s">
        <v>11</v>
      </c>
      <c r="B2" s="70" t="s">
        <v>35</v>
      </c>
      <c r="C2" s="23" t="s">
        <v>20</v>
      </c>
      <c r="D2" s="70" t="s">
        <v>14</v>
      </c>
      <c r="E2" s="70" t="s">
        <v>21</v>
      </c>
      <c r="F2" s="70" t="s">
        <v>12</v>
      </c>
      <c r="G2" s="70" t="s">
        <v>13</v>
      </c>
      <c r="H2" s="61" t="s">
        <v>36</v>
      </c>
      <c r="I2" s="70" t="s">
        <v>41</v>
      </c>
      <c r="J2" s="70" t="s">
        <v>37</v>
      </c>
      <c r="K2" s="70" t="s">
        <v>38</v>
      </c>
      <c r="L2" s="70" t="s">
        <v>39</v>
      </c>
      <c r="M2" s="70" t="s">
        <v>40</v>
      </c>
      <c r="N2" s="24" t="s">
        <v>22</v>
      </c>
      <c r="O2" s="24" t="s">
        <v>49</v>
      </c>
      <c r="P2" s="62" t="s">
        <v>128</v>
      </c>
      <c r="Q2" s="24" t="s">
        <v>50</v>
      </c>
      <c r="R2" s="24" t="s">
        <v>48</v>
      </c>
      <c r="S2" s="24" t="s">
        <v>51</v>
      </c>
      <c r="T2" s="24" t="s">
        <v>52</v>
      </c>
      <c r="U2" s="25" t="s">
        <v>53</v>
      </c>
      <c r="V2" s="25" t="s">
        <v>127</v>
      </c>
      <c r="W2" s="24" t="s">
        <v>54</v>
      </c>
      <c r="X2" s="24" t="s">
        <v>15</v>
      </c>
      <c r="Y2" s="24" t="s">
        <v>44</v>
      </c>
      <c r="Z2" s="24" t="s">
        <v>45</v>
      </c>
      <c r="AA2" s="24" t="s">
        <v>46</v>
      </c>
      <c r="AB2" s="24" t="s">
        <v>16</v>
      </c>
      <c r="AC2" s="24" t="s">
        <v>17</v>
      </c>
      <c r="AD2" s="26" t="s">
        <v>18</v>
      </c>
      <c r="AE2" s="24" t="s">
        <v>47</v>
      </c>
      <c r="AF2" s="24" t="s">
        <v>23</v>
      </c>
      <c r="AG2" s="26" t="s">
        <v>102</v>
      </c>
      <c r="AH2" s="26" t="s">
        <v>55</v>
      </c>
      <c r="AI2" s="21" t="s">
        <v>19</v>
      </c>
      <c r="AJ2" s="27" t="s">
        <v>43</v>
      </c>
    </row>
    <row r="3" spans="1:36" s="14" customFormat="1" ht="13.35" customHeight="1">
      <c r="A3" s="15">
        <v>1</v>
      </c>
      <c r="B3" s="17">
        <v>2</v>
      </c>
      <c r="C3" s="15">
        <v>3</v>
      </c>
      <c r="D3" s="17">
        <v>4</v>
      </c>
      <c r="E3" s="17">
        <v>5</v>
      </c>
      <c r="F3" s="17">
        <v>6</v>
      </c>
      <c r="G3" s="17">
        <v>7</v>
      </c>
      <c r="H3" s="41">
        <v>8</v>
      </c>
      <c r="I3" s="17">
        <v>9</v>
      </c>
      <c r="J3" s="17">
        <v>10</v>
      </c>
      <c r="K3" s="17">
        <v>11</v>
      </c>
      <c r="L3" s="17">
        <v>12</v>
      </c>
      <c r="M3" s="17">
        <v>13</v>
      </c>
      <c r="N3" s="18">
        <v>14</v>
      </c>
      <c r="O3" s="18">
        <v>15</v>
      </c>
      <c r="P3" s="18">
        <v>16</v>
      </c>
      <c r="Q3" s="18">
        <v>17</v>
      </c>
      <c r="R3" s="18">
        <v>18</v>
      </c>
      <c r="S3" s="18">
        <v>19</v>
      </c>
      <c r="T3" s="18">
        <v>20</v>
      </c>
      <c r="U3" s="18">
        <v>21</v>
      </c>
      <c r="V3" s="18">
        <v>22</v>
      </c>
      <c r="W3" s="18">
        <v>23</v>
      </c>
      <c r="X3" s="18">
        <v>24</v>
      </c>
      <c r="Y3" s="18">
        <v>25</v>
      </c>
      <c r="Z3" s="18">
        <v>26</v>
      </c>
      <c r="AA3" s="18">
        <v>27</v>
      </c>
      <c r="AB3" s="18">
        <v>28</v>
      </c>
      <c r="AC3" s="18">
        <v>29</v>
      </c>
      <c r="AD3" s="18">
        <v>30</v>
      </c>
      <c r="AE3" s="18">
        <v>31</v>
      </c>
      <c r="AF3" s="18">
        <v>32</v>
      </c>
      <c r="AG3" s="18">
        <v>33</v>
      </c>
      <c r="AH3" s="18">
        <v>34</v>
      </c>
      <c r="AI3" s="22">
        <v>35</v>
      </c>
      <c r="AJ3" s="15">
        <v>36</v>
      </c>
    </row>
    <row r="4" spans="1:36" s="14" customFormat="1" ht="24">
      <c r="A4" s="16">
        <v>1</v>
      </c>
      <c r="B4" s="330">
        <v>180403</v>
      </c>
      <c r="C4" s="181" t="s">
        <v>218</v>
      </c>
      <c r="D4" s="182" t="s">
        <v>244</v>
      </c>
      <c r="E4" s="182">
        <v>2</v>
      </c>
      <c r="F4" s="182">
        <v>1</v>
      </c>
      <c r="G4" s="182">
        <v>5.7</v>
      </c>
      <c r="H4" s="183" t="s">
        <v>250</v>
      </c>
      <c r="I4" s="182">
        <v>100</v>
      </c>
      <c r="J4" s="182">
        <v>1</v>
      </c>
      <c r="K4" s="182">
        <v>3</v>
      </c>
      <c r="L4" s="182">
        <v>6</v>
      </c>
      <c r="M4" s="186" t="s">
        <v>219</v>
      </c>
      <c r="N4" s="184">
        <v>50</v>
      </c>
      <c r="O4" s="184">
        <v>50</v>
      </c>
      <c r="P4" s="184">
        <v>50</v>
      </c>
      <c r="Q4" s="184"/>
      <c r="R4" s="184"/>
      <c r="S4" s="184"/>
      <c r="T4" s="184"/>
      <c r="U4" s="184">
        <v>30</v>
      </c>
      <c r="V4" s="184">
        <v>20</v>
      </c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5">
        <f>SUM(N4:AH4)</f>
        <v>200</v>
      </c>
      <c r="AJ4" s="20"/>
    </row>
    <row r="5" spans="1:36" s="14" customFormat="1">
      <c r="A5" s="16">
        <v>2</v>
      </c>
      <c r="B5" s="331"/>
      <c r="C5" s="48"/>
      <c r="D5" s="28"/>
      <c r="E5" s="28"/>
      <c r="F5" s="28"/>
      <c r="G5" s="28"/>
      <c r="H5" s="42"/>
      <c r="I5" s="28"/>
      <c r="J5" s="28"/>
      <c r="K5" s="28"/>
      <c r="L5" s="28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9">
        <f t="shared" ref="AI5:AI39" si="0">SUM(N5:AH5)</f>
        <v>0</v>
      </c>
      <c r="AJ5" s="20"/>
    </row>
    <row r="6" spans="1:36" s="14" customFormat="1">
      <c r="A6" s="16">
        <v>3</v>
      </c>
      <c r="B6" s="331"/>
      <c r="C6" s="48"/>
      <c r="D6" s="28"/>
      <c r="E6" s="28"/>
      <c r="F6" s="28"/>
      <c r="G6" s="28"/>
      <c r="H6" s="42"/>
      <c r="I6" s="28"/>
      <c r="J6" s="28"/>
      <c r="K6" s="28"/>
      <c r="L6" s="28"/>
      <c r="M6" s="1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9">
        <f t="shared" si="0"/>
        <v>0</v>
      </c>
      <c r="AJ6" s="20"/>
    </row>
    <row r="7" spans="1:36" s="14" customFormat="1">
      <c r="A7" s="16">
        <v>4</v>
      </c>
      <c r="B7" s="331"/>
      <c r="C7" s="48"/>
      <c r="D7" s="28"/>
      <c r="E7" s="28"/>
      <c r="F7" s="28"/>
      <c r="G7" s="28"/>
      <c r="H7" s="42"/>
      <c r="I7" s="28"/>
      <c r="J7" s="28"/>
      <c r="K7" s="28"/>
      <c r="L7" s="28"/>
      <c r="M7" s="1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9">
        <f t="shared" si="0"/>
        <v>0</v>
      </c>
      <c r="AJ7" s="20"/>
    </row>
    <row r="8" spans="1:36" s="14" customFormat="1">
      <c r="A8" s="16">
        <v>5</v>
      </c>
      <c r="B8" s="331"/>
      <c r="C8" s="48"/>
      <c r="D8" s="28"/>
      <c r="E8" s="28"/>
      <c r="F8" s="28"/>
      <c r="G8" s="28"/>
      <c r="H8" s="42"/>
      <c r="I8" s="28"/>
      <c r="J8" s="28"/>
      <c r="K8" s="28"/>
      <c r="L8" s="28"/>
      <c r="M8" s="17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9">
        <f t="shared" si="0"/>
        <v>0</v>
      </c>
      <c r="AJ8" s="20"/>
    </row>
    <row r="9" spans="1:36" s="14" customFormat="1">
      <c r="A9" s="16">
        <v>6</v>
      </c>
      <c r="B9" s="331"/>
      <c r="C9" s="48"/>
      <c r="D9" s="28"/>
      <c r="E9" s="28"/>
      <c r="F9" s="28"/>
      <c r="G9" s="28"/>
      <c r="H9" s="42"/>
      <c r="I9" s="28"/>
      <c r="J9" s="28"/>
      <c r="K9" s="28"/>
      <c r="L9" s="28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9">
        <f t="shared" si="0"/>
        <v>0</v>
      </c>
      <c r="AJ9" s="20"/>
    </row>
    <row r="10" spans="1:36" s="14" customFormat="1">
      <c r="A10" s="16">
        <v>7</v>
      </c>
      <c r="B10" s="331"/>
      <c r="C10" s="48"/>
      <c r="D10" s="28"/>
      <c r="E10" s="28"/>
      <c r="F10" s="28"/>
      <c r="G10" s="28"/>
      <c r="H10" s="42"/>
      <c r="I10" s="28"/>
      <c r="J10" s="28"/>
      <c r="K10" s="28"/>
      <c r="L10" s="28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9">
        <f t="shared" si="0"/>
        <v>0</v>
      </c>
      <c r="AJ10" s="20"/>
    </row>
    <row r="11" spans="1:36" s="14" customFormat="1">
      <c r="A11" s="16">
        <v>8</v>
      </c>
      <c r="B11" s="331"/>
      <c r="C11" s="48"/>
      <c r="D11" s="28"/>
      <c r="E11" s="28"/>
      <c r="F11" s="28"/>
      <c r="G11" s="28"/>
      <c r="H11" s="42"/>
      <c r="I11" s="28"/>
      <c r="J11" s="28"/>
      <c r="K11" s="28"/>
      <c r="L11" s="28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9">
        <f t="shared" si="0"/>
        <v>0</v>
      </c>
      <c r="AJ11" s="20"/>
    </row>
    <row r="12" spans="1:36" s="14" customFormat="1">
      <c r="A12" s="16">
        <v>9</v>
      </c>
      <c r="B12" s="331"/>
      <c r="C12" s="48"/>
      <c r="D12" s="28"/>
      <c r="E12" s="28"/>
      <c r="F12" s="28"/>
      <c r="G12" s="28"/>
      <c r="H12" s="42"/>
      <c r="I12" s="28"/>
      <c r="J12" s="28"/>
      <c r="K12" s="28"/>
      <c r="L12" s="28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9">
        <f t="shared" si="0"/>
        <v>0</v>
      </c>
      <c r="AJ12" s="20"/>
    </row>
    <row r="13" spans="1:36" s="14" customFormat="1">
      <c r="A13" s="16">
        <v>10</v>
      </c>
      <c r="B13" s="331"/>
      <c r="C13" s="48"/>
      <c r="D13" s="28"/>
      <c r="E13" s="28"/>
      <c r="F13" s="28"/>
      <c r="G13" s="28"/>
      <c r="H13" s="42"/>
      <c r="I13" s="28"/>
      <c r="J13" s="28"/>
      <c r="K13" s="28"/>
      <c r="L13" s="28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9">
        <f t="shared" si="0"/>
        <v>0</v>
      </c>
      <c r="AJ13" s="20"/>
    </row>
    <row r="14" spans="1:36" s="14" customFormat="1">
      <c r="A14" s="16">
        <v>11</v>
      </c>
      <c r="B14" s="331"/>
      <c r="C14" s="48"/>
      <c r="D14" s="28"/>
      <c r="E14" s="28"/>
      <c r="F14" s="28"/>
      <c r="G14" s="28"/>
      <c r="H14" s="42"/>
      <c r="I14" s="28"/>
      <c r="J14" s="28"/>
      <c r="K14" s="28"/>
      <c r="L14" s="28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9">
        <f t="shared" si="0"/>
        <v>0</v>
      </c>
      <c r="AJ14" s="20"/>
    </row>
    <row r="15" spans="1:36" s="14" customFormat="1">
      <c r="A15" s="16">
        <v>12</v>
      </c>
      <c r="B15" s="331"/>
      <c r="C15" s="48"/>
      <c r="D15" s="28"/>
      <c r="E15" s="28"/>
      <c r="F15" s="28"/>
      <c r="G15" s="28"/>
      <c r="H15" s="42"/>
      <c r="I15" s="28"/>
      <c r="J15" s="28"/>
      <c r="K15" s="28"/>
      <c r="L15" s="28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9">
        <f t="shared" si="0"/>
        <v>0</v>
      </c>
      <c r="AJ15" s="20"/>
    </row>
    <row r="16" spans="1:36" s="14" customFormat="1">
      <c r="A16" s="16">
        <v>13</v>
      </c>
      <c r="B16" s="331"/>
      <c r="C16" s="48"/>
      <c r="D16" s="28"/>
      <c r="E16" s="28"/>
      <c r="F16" s="28"/>
      <c r="G16" s="28"/>
      <c r="H16" s="42"/>
      <c r="I16" s="28"/>
      <c r="J16" s="28"/>
      <c r="K16" s="28"/>
      <c r="L16" s="28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9">
        <f t="shared" si="0"/>
        <v>0</v>
      </c>
      <c r="AJ16" s="20"/>
    </row>
    <row r="17" spans="1:36" s="14" customFormat="1">
      <c r="A17" s="16">
        <v>14</v>
      </c>
      <c r="B17" s="331"/>
      <c r="C17" s="48"/>
      <c r="D17" s="28"/>
      <c r="E17" s="28"/>
      <c r="F17" s="28"/>
      <c r="G17" s="28"/>
      <c r="H17" s="42"/>
      <c r="I17" s="28"/>
      <c r="J17" s="28"/>
      <c r="K17" s="28"/>
      <c r="L17" s="28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9">
        <f t="shared" si="0"/>
        <v>0</v>
      </c>
      <c r="AJ17" s="20"/>
    </row>
    <row r="18" spans="1:36" s="14" customFormat="1">
      <c r="A18" s="16">
        <v>15</v>
      </c>
      <c r="B18" s="331"/>
      <c r="C18" s="48"/>
      <c r="D18" s="28"/>
      <c r="E18" s="28"/>
      <c r="F18" s="28"/>
      <c r="G18" s="28"/>
      <c r="H18" s="42"/>
      <c r="I18" s="28"/>
      <c r="J18" s="28"/>
      <c r="K18" s="28"/>
      <c r="L18" s="28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9">
        <f t="shared" si="0"/>
        <v>0</v>
      </c>
      <c r="AJ18" s="20"/>
    </row>
    <row r="19" spans="1:36" s="14" customFormat="1">
      <c r="A19" s="16">
        <v>16</v>
      </c>
      <c r="B19" s="331"/>
      <c r="C19" s="48"/>
      <c r="D19" s="28"/>
      <c r="E19" s="28"/>
      <c r="F19" s="28"/>
      <c r="G19" s="28"/>
      <c r="H19" s="42"/>
      <c r="I19" s="28"/>
      <c r="J19" s="28"/>
      <c r="K19" s="28"/>
      <c r="L19" s="28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9">
        <f t="shared" si="0"/>
        <v>0</v>
      </c>
      <c r="AJ19" s="20"/>
    </row>
    <row r="20" spans="1:36" s="14" customFormat="1">
      <c r="A20" s="16">
        <v>17</v>
      </c>
      <c r="B20" s="331"/>
      <c r="C20" s="48"/>
      <c r="D20" s="28"/>
      <c r="E20" s="28"/>
      <c r="F20" s="28"/>
      <c r="G20" s="28"/>
      <c r="H20" s="42"/>
      <c r="I20" s="28"/>
      <c r="J20" s="28"/>
      <c r="K20" s="28"/>
      <c r="L20" s="28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9">
        <f t="shared" si="0"/>
        <v>0</v>
      </c>
      <c r="AJ20" s="20"/>
    </row>
    <row r="21" spans="1:36" s="14" customFormat="1">
      <c r="A21" s="16">
        <v>18</v>
      </c>
      <c r="B21" s="331"/>
      <c r="C21" s="48"/>
      <c r="D21" s="28"/>
      <c r="E21" s="28"/>
      <c r="F21" s="28"/>
      <c r="G21" s="28"/>
      <c r="H21" s="42"/>
      <c r="I21" s="28"/>
      <c r="J21" s="28"/>
      <c r="K21" s="28"/>
      <c r="L21" s="28"/>
      <c r="M21" s="17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9">
        <f t="shared" si="0"/>
        <v>0</v>
      </c>
      <c r="AJ21" s="20"/>
    </row>
    <row r="22" spans="1:36" s="14" customFormat="1">
      <c r="A22" s="16">
        <v>19</v>
      </c>
      <c r="B22" s="331"/>
      <c r="C22" s="48"/>
      <c r="D22" s="28"/>
      <c r="E22" s="28"/>
      <c r="F22" s="28"/>
      <c r="G22" s="28"/>
      <c r="H22" s="42"/>
      <c r="I22" s="28"/>
      <c r="J22" s="28"/>
      <c r="K22" s="28"/>
      <c r="L22" s="28"/>
      <c r="M22" s="17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9">
        <f t="shared" si="0"/>
        <v>0</v>
      </c>
      <c r="AJ22" s="20"/>
    </row>
    <row r="23" spans="1:36" s="14" customFormat="1">
      <c r="A23" s="16">
        <v>20</v>
      </c>
      <c r="B23" s="331"/>
      <c r="C23" s="48"/>
      <c r="D23" s="28"/>
      <c r="E23" s="28"/>
      <c r="F23" s="28"/>
      <c r="G23" s="28"/>
      <c r="H23" s="42"/>
      <c r="I23" s="28"/>
      <c r="J23" s="28"/>
      <c r="K23" s="28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9">
        <f t="shared" si="0"/>
        <v>0</v>
      </c>
      <c r="AJ23" s="20"/>
    </row>
    <row r="24" spans="1:36" s="14" customFormat="1">
      <c r="A24" s="16">
        <v>21</v>
      </c>
      <c r="B24" s="331"/>
      <c r="C24" s="48"/>
      <c r="D24" s="28"/>
      <c r="E24" s="28"/>
      <c r="F24" s="28"/>
      <c r="G24" s="28"/>
      <c r="H24" s="42"/>
      <c r="I24" s="28"/>
      <c r="J24" s="28"/>
      <c r="K24" s="28"/>
      <c r="L24" s="28"/>
      <c r="M24" s="28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9">
        <f t="shared" si="0"/>
        <v>0</v>
      </c>
      <c r="AJ24" s="20"/>
    </row>
    <row r="25" spans="1:36" s="14" customFormat="1">
      <c r="A25" s="16">
        <v>22</v>
      </c>
      <c r="B25" s="331"/>
      <c r="C25" s="48"/>
      <c r="D25" s="28"/>
      <c r="E25" s="28"/>
      <c r="F25" s="28"/>
      <c r="G25" s="28"/>
      <c r="H25" s="42"/>
      <c r="I25" s="28"/>
      <c r="J25" s="28"/>
      <c r="K25" s="28"/>
      <c r="L25" s="28"/>
      <c r="M25" s="28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9">
        <f t="shared" si="0"/>
        <v>0</v>
      </c>
      <c r="AJ25" s="20"/>
    </row>
    <row r="26" spans="1:36" s="14" customFormat="1">
      <c r="A26" s="16">
        <v>23</v>
      </c>
      <c r="B26" s="331"/>
      <c r="C26" s="48"/>
      <c r="D26" s="28"/>
      <c r="E26" s="28"/>
      <c r="F26" s="28"/>
      <c r="G26" s="28"/>
      <c r="H26" s="42"/>
      <c r="I26" s="28"/>
      <c r="J26" s="28"/>
      <c r="K26" s="28"/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9">
        <f t="shared" si="0"/>
        <v>0</v>
      </c>
      <c r="AJ26" s="20"/>
    </row>
    <row r="27" spans="1:36" s="14" customFormat="1">
      <c r="A27" s="16">
        <v>24</v>
      </c>
      <c r="B27" s="331"/>
      <c r="C27" s="48"/>
      <c r="D27" s="28"/>
      <c r="E27" s="28"/>
      <c r="F27" s="28"/>
      <c r="G27" s="28"/>
      <c r="H27" s="42"/>
      <c r="I27" s="28"/>
      <c r="J27" s="28"/>
      <c r="K27" s="28"/>
      <c r="L27" s="28"/>
      <c r="M27" s="28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9">
        <f t="shared" si="0"/>
        <v>0</v>
      </c>
      <c r="AJ27" s="20"/>
    </row>
    <row r="28" spans="1:36" s="14" customFormat="1">
      <c r="A28" s="16">
        <v>25</v>
      </c>
      <c r="B28" s="331"/>
      <c r="C28" s="48"/>
      <c r="D28" s="28"/>
      <c r="E28" s="28"/>
      <c r="F28" s="28"/>
      <c r="G28" s="28"/>
      <c r="H28" s="42"/>
      <c r="I28" s="28"/>
      <c r="J28" s="28"/>
      <c r="K28" s="28"/>
      <c r="L28" s="28"/>
      <c r="M28" s="28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9">
        <f t="shared" si="0"/>
        <v>0</v>
      </c>
      <c r="AJ28" s="20"/>
    </row>
    <row r="29" spans="1:36" s="14" customFormat="1">
      <c r="A29" s="16">
        <v>26</v>
      </c>
      <c r="B29" s="331"/>
      <c r="C29" s="48"/>
      <c r="D29" s="28"/>
      <c r="E29" s="28"/>
      <c r="F29" s="28"/>
      <c r="G29" s="28"/>
      <c r="H29" s="42"/>
      <c r="I29" s="28"/>
      <c r="J29" s="28"/>
      <c r="K29" s="28"/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29">
        <f t="shared" si="0"/>
        <v>0</v>
      </c>
      <c r="AJ29" s="20"/>
    </row>
    <row r="30" spans="1:36" s="14" customFormat="1">
      <c r="A30" s="16">
        <v>27</v>
      </c>
      <c r="B30" s="331"/>
      <c r="C30" s="48"/>
      <c r="D30" s="28"/>
      <c r="E30" s="28"/>
      <c r="F30" s="28"/>
      <c r="G30" s="28"/>
      <c r="H30" s="42"/>
      <c r="I30" s="28"/>
      <c r="J30" s="28"/>
      <c r="K30" s="28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9">
        <f t="shared" si="0"/>
        <v>0</v>
      </c>
      <c r="AJ30" s="20"/>
    </row>
    <row r="31" spans="1:36" s="14" customFormat="1">
      <c r="A31" s="16">
        <v>28</v>
      </c>
      <c r="B31" s="331"/>
      <c r="C31" s="48"/>
      <c r="D31" s="28"/>
      <c r="E31" s="28"/>
      <c r="F31" s="28"/>
      <c r="G31" s="28"/>
      <c r="H31" s="42"/>
      <c r="I31" s="28"/>
      <c r="J31" s="28"/>
      <c r="K31" s="28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29">
        <f t="shared" si="0"/>
        <v>0</v>
      </c>
      <c r="AJ31" s="20"/>
    </row>
    <row r="32" spans="1:36" s="14" customFormat="1">
      <c r="A32" s="16">
        <v>29</v>
      </c>
      <c r="B32" s="331"/>
      <c r="C32" s="48"/>
      <c r="D32" s="28"/>
      <c r="E32" s="28"/>
      <c r="F32" s="28"/>
      <c r="G32" s="28"/>
      <c r="H32" s="42"/>
      <c r="I32" s="28"/>
      <c r="J32" s="28"/>
      <c r="K32" s="28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29">
        <f t="shared" si="0"/>
        <v>0</v>
      </c>
      <c r="AJ32" s="20"/>
    </row>
    <row r="33" spans="1:36" s="14" customFormat="1">
      <c r="A33" s="16">
        <v>30</v>
      </c>
      <c r="B33" s="331"/>
      <c r="C33" s="48"/>
      <c r="D33" s="28"/>
      <c r="E33" s="28"/>
      <c r="F33" s="28"/>
      <c r="G33" s="28"/>
      <c r="H33" s="42"/>
      <c r="I33" s="28"/>
      <c r="J33" s="28"/>
      <c r="K33" s="28"/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29">
        <f t="shared" si="0"/>
        <v>0</v>
      </c>
      <c r="AJ33" s="20"/>
    </row>
    <row r="34" spans="1:36" s="14" customFormat="1">
      <c r="A34" s="16">
        <v>31</v>
      </c>
      <c r="B34" s="331"/>
      <c r="C34" s="48"/>
      <c r="D34" s="28"/>
      <c r="E34" s="28"/>
      <c r="F34" s="28"/>
      <c r="G34" s="28"/>
      <c r="H34" s="42"/>
      <c r="I34" s="28"/>
      <c r="J34" s="28"/>
      <c r="K34" s="28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29">
        <f t="shared" si="0"/>
        <v>0</v>
      </c>
      <c r="AJ34" s="20"/>
    </row>
    <row r="35" spans="1:36" s="14" customFormat="1">
      <c r="A35" s="16">
        <v>32</v>
      </c>
      <c r="B35" s="331"/>
      <c r="C35" s="48"/>
      <c r="D35" s="28"/>
      <c r="E35" s="28"/>
      <c r="F35" s="28"/>
      <c r="G35" s="28"/>
      <c r="H35" s="42"/>
      <c r="I35" s="28"/>
      <c r="J35" s="28"/>
      <c r="K35" s="28"/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29">
        <f t="shared" si="0"/>
        <v>0</v>
      </c>
      <c r="AJ35" s="20"/>
    </row>
    <row r="36" spans="1:36" s="14" customFormat="1">
      <c r="A36" s="16">
        <v>33</v>
      </c>
      <c r="B36" s="331"/>
      <c r="C36" s="48"/>
      <c r="D36" s="28"/>
      <c r="E36" s="28"/>
      <c r="F36" s="28"/>
      <c r="G36" s="28"/>
      <c r="H36" s="42"/>
      <c r="I36" s="28"/>
      <c r="J36" s="28"/>
      <c r="K36" s="28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9">
        <f t="shared" si="0"/>
        <v>0</v>
      </c>
      <c r="AJ36" s="20"/>
    </row>
    <row r="37" spans="1:36" s="14" customFormat="1">
      <c r="A37" s="16">
        <v>34</v>
      </c>
      <c r="B37" s="331"/>
      <c r="C37" s="48"/>
      <c r="D37" s="28"/>
      <c r="E37" s="28"/>
      <c r="F37" s="28"/>
      <c r="G37" s="28"/>
      <c r="H37" s="42"/>
      <c r="I37" s="28"/>
      <c r="J37" s="28"/>
      <c r="K37" s="28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9">
        <f t="shared" si="0"/>
        <v>0</v>
      </c>
      <c r="AJ37" s="20"/>
    </row>
    <row r="38" spans="1:36" s="14" customFormat="1">
      <c r="A38" s="16">
        <v>35</v>
      </c>
      <c r="B38" s="331"/>
      <c r="C38" s="48"/>
      <c r="D38" s="28"/>
      <c r="E38" s="28"/>
      <c r="F38" s="28"/>
      <c r="G38" s="28"/>
      <c r="H38" s="42"/>
      <c r="I38" s="28"/>
      <c r="J38" s="28"/>
      <c r="K38" s="28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29">
        <f t="shared" si="0"/>
        <v>0</v>
      </c>
      <c r="AJ38" s="20"/>
    </row>
    <row r="39" spans="1:36" s="14" customFormat="1">
      <c r="A39" s="16">
        <v>36</v>
      </c>
      <c r="B39" s="331"/>
      <c r="C39" s="48"/>
      <c r="D39" s="28"/>
      <c r="E39" s="28"/>
      <c r="F39" s="28"/>
      <c r="G39" s="28"/>
      <c r="H39" s="42"/>
      <c r="I39" s="28"/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29">
        <f t="shared" si="0"/>
        <v>0</v>
      </c>
      <c r="AJ39" s="20"/>
    </row>
    <row r="40" spans="1:36" s="14" customFormat="1">
      <c r="A40" s="285" t="s">
        <v>19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9">
        <f t="shared" ref="N40:AI40" si="1">SUM(N4:N39)</f>
        <v>50</v>
      </c>
      <c r="O40" s="29">
        <f t="shared" si="1"/>
        <v>50</v>
      </c>
      <c r="P40" s="29">
        <f t="shared" si="1"/>
        <v>50</v>
      </c>
      <c r="Q40" s="29">
        <f t="shared" si="1"/>
        <v>0</v>
      </c>
      <c r="R40" s="29">
        <f t="shared" si="1"/>
        <v>0</v>
      </c>
      <c r="S40" s="29">
        <f t="shared" si="1"/>
        <v>0</v>
      </c>
      <c r="T40" s="29">
        <f t="shared" si="1"/>
        <v>0</v>
      </c>
      <c r="U40" s="29">
        <f t="shared" si="1"/>
        <v>30</v>
      </c>
      <c r="V40" s="29">
        <f t="shared" si="1"/>
        <v>20</v>
      </c>
      <c r="W40" s="29">
        <f t="shared" si="1"/>
        <v>0</v>
      </c>
      <c r="X40" s="29">
        <f t="shared" si="1"/>
        <v>0</v>
      </c>
      <c r="Y40" s="29">
        <f t="shared" si="1"/>
        <v>0</v>
      </c>
      <c r="Z40" s="29">
        <f t="shared" si="1"/>
        <v>0</v>
      </c>
      <c r="AA40" s="29">
        <f t="shared" si="1"/>
        <v>0</v>
      </c>
      <c r="AB40" s="29">
        <f t="shared" si="1"/>
        <v>0</v>
      </c>
      <c r="AC40" s="29">
        <f t="shared" si="1"/>
        <v>0</v>
      </c>
      <c r="AD40" s="29">
        <f t="shared" si="1"/>
        <v>0</v>
      </c>
      <c r="AE40" s="29">
        <f t="shared" si="1"/>
        <v>0</v>
      </c>
      <c r="AF40" s="29">
        <f t="shared" si="1"/>
        <v>0</v>
      </c>
      <c r="AG40" s="29">
        <f t="shared" si="1"/>
        <v>0</v>
      </c>
      <c r="AH40" s="29">
        <f t="shared" si="1"/>
        <v>0</v>
      </c>
      <c r="AI40" s="29">
        <f t="shared" si="1"/>
        <v>200</v>
      </c>
      <c r="AJ40" s="30"/>
    </row>
    <row r="41" spans="1:36">
      <c r="W41" s="11"/>
      <c r="X41" s="11"/>
      <c r="AI41" s="11"/>
    </row>
    <row r="42" spans="1:36">
      <c r="W42" s="11"/>
      <c r="X42" s="11"/>
      <c r="AI42" s="11"/>
    </row>
    <row r="43" spans="1:36">
      <c r="W43" s="11"/>
      <c r="X43" s="11"/>
      <c r="AI43" s="11"/>
    </row>
    <row r="44" spans="1:36">
      <c r="W44" s="11"/>
      <c r="X44" s="11"/>
      <c r="AI44" s="11"/>
    </row>
    <row r="45" spans="1:36">
      <c r="W45" s="11"/>
      <c r="X45" s="11"/>
      <c r="AI45" s="11"/>
    </row>
    <row r="46" spans="1:36">
      <c r="W46" s="11"/>
      <c r="X46" s="11"/>
      <c r="AI46" s="11"/>
    </row>
    <row r="47" spans="1:36">
      <c r="W47" s="11"/>
      <c r="X47" s="11"/>
      <c r="AI47" s="11"/>
    </row>
    <row r="48" spans="1:36">
      <c r="W48" s="11"/>
      <c r="X48" s="11"/>
      <c r="AI48" s="11"/>
    </row>
    <row r="49" spans="23:35">
      <c r="W49" s="11"/>
      <c r="X49" s="11"/>
      <c r="AI49" s="11"/>
    </row>
    <row r="50" spans="23:35">
      <c r="W50" s="11"/>
      <c r="X50" s="11"/>
      <c r="AI50" s="11"/>
    </row>
    <row r="51" spans="23:35">
      <c r="W51" s="11"/>
      <c r="X51" s="11"/>
      <c r="AI51" s="11"/>
    </row>
    <row r="52" spans="23:35">
      <c r="W52" s="11"/>
      <c r="X52" s="11"/>
      <c r="AI52" s="11"/>
    </row>
    <row r="53" spans="23:35">
      <c r="W53" s="11"/>
      <c r="X53" s="11"/>
      <c r="AI53" s="11"/>
    </row>
    <row r="54" spans="23:35">
      <c r="W54" s="11"/>
      <c r="X54" s="11"/>
      <c r="AI54" s="11"/>
    </row>
    <row r="55" spans="23:35">
      <c r="W55" s="11"/>
      <c r="X55" s="11"/>
      <c r="AI55" s="11"/>
    </row>
    <row r="56" spans="23:35">
      <c r="W56" s="11"/>
      <c r="X56" s="11"/>
      <c r="AI56" s="11"/>
    </row>
    <row r="57" spans="23:35">
      <c r="W57" s="11"/>
      <c r="X57" s="11"/>
      <c r="AI57" s="11"/>
    </row>
    <row r="58" spans="23:35">
      <c r="W58" s="11"/>
      <c r="X58" s="11"/>
      <c r="AI58" s="11"/>
    </row>
    <row r="59" spans="23:35">
      <c r="W59" s="11"/>
      <c r="X59" s="11"/>
      <c r="AI59" s="11"/>
    </row>
    <row r="60" spans="23:35">
      <c r="W60" s="11"/>
      <c r="X60" s="11"/>
      <c r="AI60" s="11"/>
    </row>
    <row r="61" spans="23:35">
      <c r="W61" s="11"/>
      <c r="X61" s="11"/>
      <c r="AI61" s="11"/>
    </row>
    <row r="62" spans="23:35">
      <c r="W62" s="11"/>
      <c r="X62" s="11"/>
      <c r="AI62" s="11"/>
    </row>
    <row r="63" spans="23:35">
      <c r="W63" s="11"/>
      <c r="X63" s="11"/>
      <c r="AI63" s="11"/>
    </row>
    <row r="64" spans="23:35">
      <c r="W64" s="11"/>
      <c r="X64" s="11"/>
      <c r="AI64" s="11"/>
    </row>
    <row r="65" spans="23:35">
      <c r="W65" s="11"/>
      <c r="X65" s="11"/>
      <c r="AI65" s="11"/>
    </row>
    <row r="66" spans="23:35">
      <c r="W66" s="11"/>
      <c r="X66" s="11"/>
      <c r="AI66" s="11"/>
    </row>
    <row r="67" spans="23:35">
      <c r="W67" s="11"/>
      <c r="X67" s="11"/>
      <c r="AI67" s="11"/>
    </row>
    <row r="68" spans="23:35">
      <c r="W68" s="11"/>
      <c r="X68" s="11"/>
      <c r="AI68" s="11"/>
    </row>
    <row r="69" spans="23:35">
      <c r="W69" s="11"/>
      <c r="X69" s="11"/>
      <c r="AI69" s="11"/>
    </row>
    <row r="70" spans="23:35">
      <c r="W70" s="11"/>
      <c r="X70" s="11"/>
      <c r="AI70" s="11"/>
    </row>
    <row r="71" spans="23:35">
      <c r="W71" s="11"/>
      <c r="X71" s="11"/>
      <c r="AI71" s="11"/>
    </row>
    <row r="72" spans="23:35">
      <c r="W72" s="11"/>
      <c r="X72" s="11"/>
      <c r="AI72" s="11"/>
    </row>
    <row r="73" spans="23:35">
      <c r="W73" s="11"/>
      <c r="X73" s="11"/>
      <c r="AI73" s="11"/>
    </row>
    <row r="74" spans="23:35">
      <c r="W74" s="11"/>
      <c r="X74" s="11"/>
      <c r="AI74" s="11"/>
    </row>
    <row r="75" spans="23:35">
      <c r="W75" s="11"/>
      <c r="X75" s="11"/>
      <c r="AI75" s="11"/>
    </row>
    <row r="76" spans="23:35">
      <c r="W76" s="11"/>
      <c r="X76" s="11"/>
      <c r="AI76" s="11"/>
    </row>
    <row r="77" spans="23:35">
      <c r="W77" s="11"/>
      <c r="X77" s="11"/>
      <c r="AI77" s="11"/>
    </row>
    <row r="78" spans="23:35">
      <c r="W78" s="11"/>
      <c r="X78" s="11"/>
      <c r="AI78" s="11"/>
    </row>
    <row r="79" spans="23:35">
      <c r="W79" s="11"/>
      <c r="X79" s="11"/>
      <c r="AI79" s="11"/>
    </row>
    <row r="80" spans="23:35">
      <c r="W80" s="11"/>
      <c r="X80" s="11"/>
      <c r="AI80" s="11"/>
    </row>
    <row r="81" spans="23:35">
      <c r="W81" s="11"/>
      <c r="X81" s="11"/>
      <c r="AI81" s="11"/>
    </row>
    <row r="82" spans="23:35">
      <c r="W82" s="11"/>
      <c r="X82" s="11"/>
      <c r="AI82" s="11"/>
    </row>
    <row r="83" spans="23:35">
      <c r="W83" s="11"/>
      <c r="X83" s="11"/>
      <c r="AI83" s="11"/>
    </row>
    <row r="84" spans="23:35">
      <c r="W84" s="11"/>
      <c r="X84" s="11"/>
      <c r="AI84" s="11"/>
    </row>
    <row r="85" spans="23:35">
      <c r="W85" s="11"/>
      <c r="X85" s="11"/>
      <c r="AI85" s="11"/>
    </row>
    <row r="86" spans="23:35">
      <c r="W86" s="11"/>
      <c r="X86" s="11"/>
      <c r="AI86" s="11"/>
    </row>
    <row r="87" spans="23:35">
      <c r="W87" s="11"/>
      <c r="X87" s="11"/>
      <c r="AI87" s="11"/>
    </row>
    <row r="88" spans="23:35">
      <c r="W88" s="11"/>
      <c r="X88" s="11"/>
      <c r="AI88" s="11"/>
    </row>
    <row r="89" spans="23:35">
      <c r="W89" s="11"/>
      <c r="X89" s="11"/>
      <c r="AI89" s="11"/>
    </row>
    <row r="90" spans="23:35">
      <c r="W90" s="11"/>
      <c r="X90" s="11"/>
      <c r="AI90" s="11"/>
    </row>
    <row r="91" spans="23:35">
      <c r="W91" s="11"/>
      <c r="X91" s="11"/>
      <c r="AI91" s="11"/>
    </row>
    <row r="92" spans="23:35">
      <c r="W92" s="11"/>
      <c r="X92" s="11"/>
      <c r="AI92" s="11"/>
    </row>
    <row r="93" spans="23:35">
      <c r="W93" s="11"/>
      <c r="X93" s="11"/>
      <c r="AI93" s="11"/>
    </row>
    <row r="94" spans="23:35">
      <c r="W94" s="11"/>
      <c r="X94" s="11"/>
      <c r="AI94" s="11"/>
    </row>
    <row r="95" spans="23:35">
      <c r="W95" s="11"/>
      <c r="X95" s="11"/>
      <c r="AI95" s="11"/>
    </row>
    <row r="96" spans="23:35">
      <c r="W96" s="11"/>
      <c r="X96" s="11"/>
      <c r="AI96" s="11"/>
    </row>
    <row r="97" spans="23:35">
      <c r="W97" s="11"/>
      <c r="X97" s="11"/>
      <c r="AI97" s="11"/>
    </row>
    <row r="98" spans="23:35">
      <c r="W98" s="11"/>
      <c r="X98" s="11"/>
      <c r="AI98" s="11"/>
    </row>
    <row r="99" spans="23:35">
      <c r="W99" s="11"/>
      <c r="X99" s="11"/>
      <c r="AI99" s="11"/>
    </row>
    <row r="100" spans="23:35">
      <c r="W100" s="11"/>
      <c r="X100" s="11"/>
      <c r="AI100" s="11"/>
    </row>
    <row r="101" spans="23:35">
      <c r="W101" s="11"/>
      <c r="X101" s="11"/>
      <c r="AI101" s="11"/>
    </row>
    <row r="102" spans="23:35">
      <c r="W102" s="11"/>
      <c r="X102" s="11"/>
      <c r="AI102" s="11"/>
    </row>
    <row r="103" spans="23:35">
      <c r="W103" s="11"/>
      <c r="X103" s="11"/>
      <c r="AI103" s="11"/>
    </row>
    <row r="104" spans="23:35">
      <c r="W104" s="11"/>
      <c r="X104" s="11"/>
      <c r="AI104" s="11"/>
    </row>
    <row r="105" spans="23:35">
      <c r="W105" s="11"/>
      <c r="X105" s="11"/>
      <c r="AI105" s="11"/>
    </row>
    <row r="106" spans="23:35">
      <c r="W106" s="11"/>
      <c r="X106" s="11"/>
      <c r="AI106" s="11"/>
    </row>
    <row r="107" spans="23:35">
      <c r="W107" s="11"/>
      <c r="X107" s="11"/>
      <c r="AI107" s="11"/>
    </row>
    <row r="108" spans="23:35">
      <c r="W108" s="11"/>
      <c r="X108" s="11"/>
      <c r="AI108" s="11"/>
    </row>
    <row r="109" spans="23:35">
      <c r="W109" s="11"/>
      <c r="X109" s="11"/>
      <c r="AI109" s="11"/>
    </row>
    <row r="110" spans="23:35">
      <c r="W110" s="11"/>
      <c r="X110" s="11"/>
      <c r="AI110" s="11"/>
    </row>
    <row r="111" spans="23:35">
      <c r="W111" s="11"/>
      <c r="X111" s="11"/>
      <c r="AI111" s="11"/>
    </row>
    <row r="112" spans="23:35">
      <c r="W112" s="11"/>
      <c r="X112" s="11"/>
      <c r="AI112" s="11"/>
    </row>
    <row r="113" spans="23:35">
      <c r="W113" s="11"/>
      <c r="X113" s="11"/>
      <c r="AI113" s="11"/>
    </row>
    <row r="114" spans="23:35">
      <c r="W114" s="11"/>
      <c r="X114" s="11"/>
      <c r="AI114" s="11"/>
    </row>
    <row r="115" spans="23:35">
      <c r="W115" s="11"/>
      <c r="X115" s="11"/>
      <c r="AI115" s="11"/>
    </row>
    <row r="116" spans="23:35">
      <c r="W116" s="11"/>
      <c r="X116" s="11"/>
      <c r="AI116" s="11"/>
    </row>
    <row r="117" spans="23:35">
      <c r="W117" s="11"/>
      <c r="X117" s="11"/>
      <c r="AI117" s="11"/>
    </row>
    <row r="118" spans="23:35">
      <c r="W118" s="11"/>
      <c r="X118" s="11"/>
      <c r="AI118" s="11"/>
    </row>
    <row r="119" spans="23:35">
      <c r="W119" s="11"/>
      <c r="X119" s="11"/>
      <c r="AI119" s="11"/>
    </row>
    <row r="120" spans="23:35">
      <c r="W120" s="11"/>
      <c r="X120" s="11"/>
      <c r="AI120" s="11"/>
    </row>
    <row r="121" spans="23:35">
      <c r="W121" s="11"/>
      <c r="X121" s="11"/>
      <c r="AI121" s="11"/>
    </row>
    <row r="122" spans="23:35">
      <c r="W122" s="11"/>
      <c r="X122" s="11"/>
      <c r="AI122" s="11"/>
    </row>
    <row r="123" spans="23:35">
      <c r="W123" s="11"/>
      <c r="X123" s="11"/>
      <c r="AI123" s="11"/>
    </row>
    <row r="124" spans="23:35">
      <c r="W124" s="11"/>
      <c r="X124" s="11"/>
      <c r="AI124" s="11"/>
    </row>
    <row r="125" spans="23:35">
      <c r="W125" s="11"/>
      <c r="X125" s="11"/>
      <c r="AI125" s="11"/>
    </row>
    <row r="126" spans="23:35">
      <c r="W126" s="11"/>
      <c r="X126" s="11"/>
      <c r="AI126" s="11"/>
    </row>
    <row r="127" spans="23:35">
      <c r="W127" s="11"/>
      <c r="X127" s="11"/>
      <c r="AI127" s="11"/>
    </row>
    <row r="128" spans="23:35">
      <c r="W128" s="11"/>
      <c r="X128" s="11"/>
      <c r="AI128" s="11"/>
    </row>
    <row r="129" spans="23:35">
      <c r="W129" s="11"/>
      <c r="X129" s="11"/>
      <c r="AI129" s="11"/>
    </row>
    <row r="130" spans="23:35">
      <c r="W130" s="11"/>
      <c r="X130" s="11"/>
      <c r="AI130" s="11"/>
    </row>
    <row r="131" spans="23:35">
      <c r="W131" s="11"/>
      <c r="X131" s="11"/>
      <c r="AI131" s="11"/>
    </row>
    <row r="132" spans="23:35">
      <c r="W132" s="11"/>
      <c r="X132" s="11"/>
      <c r="AI132" s="11"/>
    </row>
    <row r="133" spans="23:35">
      <c r="W133" s="11"/>
      <c r="X133" s="11"/>
      <c r="AI133" s="11"/>
    </row>
    <row r="134" spans="23:35">
      <c r="W134" s="11"/>
      <c r="X134" s="11"/>
      <c r="AI134" s="11"/>
    </row>
    <row r="135" spans="23:35">
      <c r="W135" s="11"/>
      <c r="X135" s="11"/>
      <c r="AI135" s="11"/>
    </row>
    <row r="136" spans="23:35">
      <c r="W136" s="11"/>
      <c r="X136" s="11"/>
      <c r="AI136" s="11"/>
    </row>
    <row r="137" spans="23:35">
      <c r="W137" s="11"/>
      <c r="X137" s="11"/>
      <c r="AI137" s="11"/>
    </row>
    <row r="138" spans="23:35">
      <c r="W138" s="11"/>
      <c r="X138" s="11"/>
      <c r="AI138" s="11"/>
    </row>
    <row r="139" spans="23:35">
      <c r="W139" s="11"/>
      <c r="X139" s="11"/>
      <c r="AI139" s="11"/>
    </row>
    <row r="140" spans="23:35">
      <c r="W140" s="11"/>
      <c r="X140" s="11"/>
      <c r="AI140" s="11"/>
    </row>
    <row r="141" spans="23:35">
      <c r="W141" s="11"/>
      <c r="X141" s="11"/>
      <c r="AI141" s="11"/>
    </row>
    <row r="142" spans="23:35">
      <c r="W142" s="11"/>
      <c r="X142" s="11"/>
      <c r="AI142" s="11"/>
    </row>
    <row r="143" spans="23:35">
      <c r="W143" s="11"/>
      <c r="X143" s="11"/>
      <c r="AI143" s="11"/>
    </row>
    <row r="144" spans="23:35">
      <c r="W144" s="11"/>
      <c r="X144" s="11"/>
      <c r="AI144" s="11"/>
    </row>
    <row r="145" spans="23:35">
      <c r="W145" s="11"/>
      <c r="X145" s="11"/>
      <c r="AI145" s="11"/>
    </row>
    <row r="146" spans="23:35">
      <c r="W146" s="11"/>
      <c r="X146" s="11"/>
      <c r="AI146" s="11"/>
    </row>
    <row r="147" spans="23:35">
      <c r="W147" s="11"/>
      <c r="X147" s="11"/>
      <c r="AI147" s="11"/>
    </row>
    <row r="148" spans="23:35">
      <c r="W148" s="11"/>
      <c r="X148" s="11"/>
      <c r="AI148" s="11"/>
    </row>
    <row r="149" spans="23:35">
      <c r="W149" s="11"/>
      <c r="X149" s="11"/>
      <c r="AI149" s="11"/>
    </row>
    <row r="150" spans="23:35">
      <c r="W150" s="11"/>
      <c r="X150" s="11"/>
      <c r="AI150" s="11"/>
    </row>
    <row r="151" spans="23:35">
      <c r="W151" s="11"/>
      <c r="X151" s="11"/>
      <c r="AI151" s="11"/>
    </row>
    <row r="152" spans="23:35">
      <c r="W152" s="11"/>
      <c r="X152" s="11"/>
      <c r="AI152" s="11"/>
    </row>
    <row r="153" spans="23:35">
      <c r="W153" s="11"/>
      <c r="X153" s="11"/>
      <c r="AI153" s="11"/>
    </row>
    <row r="154" spans="23:35">
      <c r="W154" s="11"/>
      <c r="X154" s="11"/>
      <c r="AI154" s="11"/>
    </row>
    <row r="155" spans="23:35">
      <c r="W155" s="11"/>
      <c r="X155" s="11"/>
      <c r="AI155" s="11"/>
    </row>
    <row r="156" spans="23:35">
      <c r="W156" s="11"/>
      <c r="X156" s="11"/>
      <c r="AI156" s="11"/>
    </row>
    <row r="157" spans="23:35">
      <c r="W157" s="11"/>
      <c r="X157" s="11"/>
      <c r="AI157" s="11"/>
    </row>
    <row r="158" spans="23:35">
      <c r="W158" s="11"/>
      <c r="X158" s="11"/>
      <c r="AI158" s="11"/>
    </row>
    <row r="159" spans="23:35">
      <c r="W159" s="11"/>
      <c r="X159" s="11"/>
      <c r="AI159" s="11"/>
    </row>
    <row r="160" spans="23:35">
      <c r="W160" s="11"/>
      <c r="X160" s="11"/>
      <c r="AI160" s="11"/>
    </row>
    <row r="161" spans="23:35">
      <c r="W161" s="11"/>
      <c r="X161" s="11"/>
      <c r="AI161" s="11"/>
    </row>
    <row r="162" spans="23:35">
      <c r="W162" s="11"/>
      <c r="X162" s="11"/>
      <c r="AI162" s="11"/>
    </row>
    <row r="163" spans="23:35">
      <c r="W163" s="11"/>
      <c r="X163" s="11"/>
      <c r="AI163" s="11"/>
    </row>
    <row r="164" spans="23:35">
      <c r="W164" s="11"/>
      <c r="X164" s="11"/>
      <c r="AI164" s="11"/>
    </row>
    <row r="165" spans="23:35">
      <c r="W165" s="11"/>
      <c r="X165" s="11"/>
      <c r="AI165" s="11"/>
    </row>
    <row r="166" spans="23:35">
      <c r="W166" s="11"/>
      <c r="X166" s="11"/>
      <c r="AI166" s="11"/>
    </row>
    <row r="167" spans="23:35">
      <c r="W167" s="11"/>
      <c r="X167" s="11"/>
      <c r="AI167" s="11"/>
    </row>
    <row r="168" spans="23:35">
      <c r="W168" s="11"/>
      <c r="X168" s="11"/>
      <c r="AI168" s="11"/>
    </row>
    <row r="169" spans="23:35">
      <c r="W169" s="11"/>
      <c r="X169" s="11"/>
      <c r="AI169" s="11"/>
    </row>
    <row r="170" spans="23:35">
      <c r="W170" s="11"/>
      <c r="X170" s="11"/>
      <c r="AI170" s="11"/>
    </row>
    <row r="171" spans="23:35">
      <c r="W171" s="11"/>
      <c r="X171" s="11"/>
      <c r="AI171" s="11"/>
    </row>
    <row r="172" spans="23:35">
      <c r="W172" s="11"/>
      <c r="X172" s="11"/>
      <c r="AI172" s="11"/>
    </row>
    <row r="173" spans="23:35">
      <c r="W173" s="11"/>
      <c r="X173" s="11"/>
      <c r="AI173" s="11"/>
    </row>
    <row r="174" spans="23:35">
      <c r="W174" s="11"/>
      <c r="X174" s="11"/>
      <c r="AI174" s="11"/>
    </row>
    <row r="175" spans="23:35">
      <c r="W175" s="11"/>
      <c r="X175" s="11"/>
      <c r="AI175" s="11"/>
    </row>
    <row r="176" spans="23:35">
      <c r="W176" s="11"/>
      <c r="X176" s="11"/>
      <c r="AI176" s="11"/>
    </row>
    <row r="177" spans="23:35">
      <c r="W177" s="11"/>
      <c r="X177" s="11"/>
      <c r="AI177" s="11"/>
    </row>
    <row r="178" spans="23:35">
      <c r="W178" s="11"/>
      <c r="X178" s="11"/>
      <c r="AI178" s="11"/>
    </row>
    <row r="179" spans="23:35">
      <c r="W179" s="11"/>
      <c r="X179" s="11"/>
      <c r="AI179" s="11"/>
    </row>
    <row r="180" spans="23:35">
      <c r="W180" s="11"/>
      <c r="X180" s="11"/>
      <c r="AI180" s="11"/>
    </row>
    <row r="181" spans="23:35">
      <c r="W181" s="11"/>
      <c r="X181" s="11"/>
      <c r="AI181" s="11"/>
    </row>
    <row r="182" spans="23:35">
      <c r="W182" s="11"/>
      <c r="X182" s="11"/>
      <c r="AI182" s="11"/>
    </row>
    <row r="183" spans="23:35">
      <c r="W183" s="11"/>
      <c r="X183" s="11"/>
      <c r="AI183" s="11"/>
    </row>
    <row r="184" spans="23:35">
      <c r="W184" s="11"/>
      <c r="X184" s="11"/>
      <c r="AI184" s="11"/>
    </row>
    <row r="185" spans="23:35">
      <c r="W185" s="11"/>
      <c r="X185" s="11"/>
      <c r="AI185" s="11"/>
    </row>
    <row r="186" spans="23:35">
      <c r="W186" s="11"/>
      <c r="X186" s="11"/>
      <c r="AI186" s="11"/>
    </row>
    <row r="187" spans="23:35">
      <c r="W187" s="11"/>
      <c r="X187" s="11"/>
      <c r="AI187" s="11"/>
    </row>
    <row r="188" spans="23:35">
      <c r="W188" s="11"/>
      <c r="X188" s="11"/>
      <c r="AI188" s="11"/>
    </row>
    <row r="189" spans="23:35">
      <c r="W189" s="11"/>
      <c r="X189" s="11"/>
      <c r="AI189" s="11"/>
    </row>
    <row r="190" spans="23:35">
      <c r="W190" s="11"/>
      <c r="X190" s="11"/>
      <c r="AI190" s="11"/>
    </row>
    <row r="191" spans="23:35">
      <c r="W191" s="11"/>
      <c r="X191" s="11"/>
      <c r="AI191" s="11"/>
    </row>
    <row r="192" spans="23:35">
      <c r="W192" s="11"/>
      <c r="X192" s="11"/>
      <c r="AI192" s="11"/>
    </row>
    <row r="193" spans="23:35">
      <c r="W193" s="11"/>
      <c r="X193" s="11"/>
      <c r="AI193" s="11"/>
    </row>
    <row r="194" spans="23:35">
      <c r="W194" s="11"/>
      <c r="X194" s="11"/>
      <c r="AI194" s="11"/>
    </row>
    <row r="195" spans="23:35">
      <c r="W195" s="11"/>
      <c r="X195" s="11"/>
      <c r="AI195" s="11"/>
    </row>
    <row r="196" spans="23:35">
      <c r="W196" s="11"/>
      <c r="X196" s="11"/>
      <c r="AI196" s="11"/>
    </row>
    <row r="197" spans="23:35">
      <c r="W197" s="11"/>
      <c r="X197" s="11"/>
      <c r="AI197" s="11"/>
    </row>
    <row r="198" spans="23:35">
      <c r="W198" s="11"/>
      <c r="X198" s="11"/>
      <c r="AI198" s="11"/>
    </row>
    <row r="199" spans="23:35">
      <c r="W199" s="11"/>
      <c r="X199" s="11"/>
      <c r="AI199" s="11"/>
    </row>
    <row r="200" spans="23:35">
      <c r="W200" s="11"/>
      <c r="X200" s="11"/>
      <c r="AI200" s="11"/>
    </row>
    <row r="201" spans="23:35">
      <c r="W201" s="11"/>
      <c r="X201" s="11"/>
      <c r="AI201" s="11"/>
    </row>
    <row r="202" spans="23:35">
      <c r="W202" s="11"/>
      <c r="X202" s="11"/>
      <c r="AI202" s="11"/>
    </row>
    <row r="203" spans="23:35">
      <c r="W203" s="11"/>
      <c r="X203" s="11"/>
      <c r="AI203" s="11"/>
    </row>
    <row r="204" spans="23:35">
      <c r="W204" s="11"/>
      <c r="X204" s="11"/>
      <c r="AI204" s="11"/>
    </row>
    <row r="205" spans="23:35">
      <c r="W205" s="11"/>
      <c r="X205" s="11"/>
      <c r="AI205" s="11"/>
    </row>
    <row r="206" spans="23:35">
      <c r="W206" s="11"/>
      <c r="X206" s="11"/>
      <c r="AI206" s="11"/>
    </row>
    <row r="207" spans="23:35">
      <c r="W207" s="11"/>
      <c r="X207" s="11"/>
      <c r="AI207" s="11"/>
    </row>
    <row r="208" spans="23:35">
      <c r="W208" s="11"/>
      <c r="X208" s="11"/>
      <c r="AI208" s="11"/>
    </row>
    <row r="209" spans="23:35">
      <c r="W209" s="11"/>
      <c r="X209" s="11"/>
      <c r="AI209" s="11"/>
    </row>
    <row r="210" spans="23:35">
      <c r="W210" s="11"/>
      <c r="X210" s="11"/>
      <c r="AI210" s="11"/>
    </row>
    <row r="211" spans="23:35">
      <c r="W211" s="11"/>
      <c r="X211" s="11"/>
      <c r="AI211" s="11"/>
    </row>
    <row r="212" spans="23:35">
      <c r="W212" s="11"/>
      <c r="X212" s="11"/>
      <c r="AI212" s="11"/>
    </row>
    <row r="213" spans="23:35">
      <c r="W213" s="11"/>
      <c r="X213" s="11"/>
      <c r="AI213" s="11"/>
    </row>
    <row r="214" spans="23:35">
      <c r="W214" s="11"/>
      <c r="X214" s="11"/>
      <c r="AI214" s="11"/>
    </row>
    <row r="215" spans="23:35">
      <c r="W215" s="11"/>
      <c r="X215" s="11"/>
      <c r="AI215" s="11"/>
    </row>
    <row r="216" spans="23:35">
      <c r="W216" s="11"/>
      <c r="X216" s="11"/>
      <c r="AI216" s="11"/>
    </row>
    <row r="217" spans="23:35">
      <c r="W217" s="11"/>
      <c r="X217" s="11"/>
      <c r="AI217" s="11"/>
    </row>
    <row r="218" spans="23:35">
      <c r="W218" s="11"/>
      <c r="X218" s="11"/>
      <c r="AI218" s="11"/>
    </row>
    <row r="219" spans="23:35">
      <c r="W219" s="11"/>
      <c r="X219" s="11"/>
      <c r="AI219" s="11"/>
    </row>
    <row r="220" spans="23:35">
      <c r="W220" s="11"/>
      <c r="X220" s="11"/>
      <c r="AI220" s="11"/>
    </row>
    <row r="221" spans="23:35">
      <c r="W221" s="11"/>
      <c r="X221" s="11"/>
      <c r="AI221" s="11"/>
    </row>
    <row r="222" spans="23:35">
      <c r="W222" s="11"/>
      <c r="X222" s="11"/>
      <c r="AI222" s="11"/>
    </row>
    <row r="223" spans="23:35">
      <c r="W223" s="11"/>
      <c r="X223" s="11"/>
      <c r="AI223" s="11"/>
    </row>
    <row r="224" spans="23:35">
      <c r="W224" s="11"/>
      <c r="X224" s="11"/>
      <c r="AI224" s="11"/>
    </row>
    <row r="225" spans="23:35">
      <c r="W225" s="11"/>
      <c r="X225" s="11"/>
      <c r="AI225" s="11"/>
    </row>
    <row r="226" spans="23:35">
      <c r="W226" s="11"/>
      <c r="X226" s="11"/>
      <c r="AI226" s="11"/>
    </row>
    <row r="227" spans="23:35">
      <c r="W227" s="11"/>
      <c r="X227" s="11"/>
      <c r="AI227" s="11"/>
    </row>
    <row r="228" spans="23:35">
      <c r="W228" s="11"/>
      <c r="X228" s="11"/>
      <c r="AI228" s="11"/>
    </row>
    <row r="229" spans="23:35">
      <c r="W229" s="11"/>
      <c r="X229" s="11"/>
      <c r="AI229" s="11"/>
    </row>
    <row r="230" spans="23:35">
      <c r="W230" s="11"/>
      <c r="X230" s="11"/>
      <c r="AI230" s="11"/>
    </row>
    <row r="231" spans="23:35">
      <c r="W231" s="11"/>
      <c r="X231" s="11"/>
      <c r="AI231" s="11"/>
    </row>
    <row r="232" spans="23:35">
      <c r="W232" s="11"/>
      <c r="X232" s="11"/>
      <c r="AI232" s="11"/>
    </row>
    <row r="233" spans="23:35">
      <c r="W233" s="11"/>
      <c r="X233" s="11"/>
      <c r="AI233" s="11"/>
    </row>
    <row r="234" spans="23:35">
      <c r="W234" s="11"/>
      <c r="X234" s="11"/>
      <c r="AI234" s="11"/>
    </row>
    <row r="235" spans="23:35">
      <c r="W235" s="11"/>
      <c r="X235" s="11"/>
      <c r="AI235" s="11"/>
    </row>
    <row r="236" spans="23:35">
      <c r="W236" s="11"/>
      <c r="X236" s="11"/>
      <c r="AI236" s="11"/>
    </row>
    <row r="237" spans="23:35">
      <c r="W237" s="11"/>
      <c r="X237" s="11"/>
      <c r="AI237" s="11"/>
    </row>
    <row r="238" spans="23:35">
      <c r="W238" s="11"/>
      <c r="X238" s="11"/>
      <c r="AI238" s="11"/>
    </row>
    <row r="239" spans="23:35">
      <c r="W239" s="11"/>
      <c r="X239" s="11"/>
      <c r="AI239" s="11"/>
    </row>
    <row r="240" spans="23:35">
      <c r="W240" s="11"/>
      <c r="X240" s="11"/>
      <c r="AI240" s="11"/>
    </row>
    <row r="241" spans="23:35">
      <c r="W241" s="11"/>
      <c r="X241" s="11"/>
      <c r="AI241" s="11"/>
    </row>
    <row r="242" spans="23:35">
      <c r="W242" s="11"/>
      <c r="X242" s="11"/>
      <c r="AI242" s="11"/>
    </row>
    <row r="243" spans="23:35">
      <c r="W243" s="11"/>
      <c r="X243" s="11"/>
      <c r="AI243" s="11"/>
    </row>
    <row r="244" spans="23:35">
      <c r="W244" s="11"/>
      <c r="X244" s="11"/>
      <c r="AI244" s="11"/>
    </row>
    <row r="245" spans="23:35">
      <c r="W245" s="11"/>
      <c r="X245" s="11"/>
      <c r="AI245" s="11"/>
    </row>
    <row r="246" spans="23:35">
      <c r="W246" s="11"/>
      <c r="X246" s="11"/>
      <c r="AI246" s="11"/>
    </row>
    <row r="247" spans="23:35">
      <c r="W247" s="11"/>
      <c r="X247" s="11"/>
      <c r="AI247" s="11"/>
    </row>
    <row r="248" spans="23:35">
      <c r="W248" s="11"/>
      <c r="X248" s="11"/>
      <c r="AI248" s="11"/>
    </row>
    <row r="249" spans="23:35">
      <c r="W249" s="11"/>
      <c r="X249" s="11"/>
      <c r="AI249" s="11"/>
    </row>
    <row r="250" spans="23:35">
      <c r="W250" s="11"/>
      <c r="X250" s="11"/>
      <c r="AI250" s="11"/>
    </row>
    <row r="251" spans="23:35">
      <c r="W251" s="11"/>
      <c r="X251" s="11"/>
      <c r="AI251" s="11"/>
    </row>
    <row r="252" spans="23:35">
      <c r="W252" s="11"/>
      <c r="X252" s="11"/>
      <c r="AI252" s="11"/>
    </row>
    <row r="253" spans="23:35">
      <c r="W253" s="11"/>
      <c r="X253" s="11"/>
      <c r="AI253" s="11"/>
    </row>
    <row r="254" spans="23:35">
      <c r="W254" s="11"/>
      <c r="X254" s="11"/>
      <c r="AI254" s="11"/>
    </row>
    <row r="255" spans="23:35">
      <c r="W255" s="11"/>
      <c r="X255" s="11"/>
      <c r="AI255" s="11"/>
    </row>
    <row r="256" spans="23:35">
      <c r="W256" s="11"/>
      <c r="X256" s="11"/>
      <c r="AI256" s="11"/>
    </row>
    <row r="257" spans="23:35">
      <c r="W257" s="11"/>
      <c r="X257" s="11"/>
      <c r="AI257" s="11"/>
    </row>
    <row r="258" spans="23:35">
      <c r="W258" s="11"/>
      <c r="X258" s="11"/>
      <c r="AI258" s="11"/>
    </row>
    <row r="259" spans="23:35">
      <c r="W259" s="11"/>
      <c r="X259" s="11"/>
      <c r="AI259" s="11"/>
    </row>
    <row r="260" spans="23:35">
      <c r="W260" s="11"/>
      <c r="X260" s="11"/>
      <c r="AI260" s="11"/>
    </row>
    <row r="261" spans="23:35">
      <c r="W261" s="11"/>
      <c r="X261" s="11"/>
      <c r="AI261" s="11"/>
    </row>
    <row r="262" spans="23:35">
      <c r="W262" s="11"/>
      <c r="X262" s="11"/>
      <c r="AI262" s="11"/>
    </row>
    <row r="263" spans="23:35">
      <c r="W263" s="11"/>
      <c r="X263" s="11"/>
      <c r="AI263" s="11"/>
    </row>
    <row r="264" spans="23:35">
      <c r="W264" s="11"/>
      <c r="X264" s="11"/>
      <c r="AI264" s="11"/>
    </row>
    <row r="265" spans="23:35">
      <c r="W265" s="11"/>
      <c r="X265" s="11"/>
      <c r="AI265" s="11"/>
    </row>
    <row r="266" spans="23:35">
      <c r="W266" s="11"/>
      <c r="X266" s="11"/>
      <c r="AI266" s="11"/>
    </row>
    <row r="267" spans="23:35">
      <c r="W267" s="11"/>
      <c r="X267" s="11"/>
      <c r="AI267" s="11"/>
    </row>
    <row r="268" spans="23:35">
      <c r="W268" s="11"/>
      <c r="X268" s="11"/>
      <c r="AI268" s="11"/>
    </row>
    <row r="269" spans="23:35">
      <c r="W269" s="11"/>
      <c r="X269" s="11"/>
      <c r="AI269" s="11"/>
    </row>
    <row r="270" spans="23:35">
      <c r="W270" s="11"/>
      <c r="X270" s="11"/>
      <c r="AI270" s="11"/>
    </row>
    <row r="271" spans="23:35">
      <c r="W271" s="11"/>
      <c r="X271" s="11"/>
      <c r="AI271" s="11"/>
    </row>
    <row r="272" spans="23:35">
      <c r="W272" s="11"/>
      <c r="X272" s="11"/>
      <c r="AI272" s="11"/>
    </row>
    <row r="273" spans="23:35">
      <c r="W273" s="11"/>
      <c r="X273" s="11"/>
      <c r="AI273" s="11"/>
    </row>
    <row r="274" spans="23:35">
      <c r="W274" s="11"/>
      <c r="X274" s="11"/>
      <c r="AI274" s="11"/>
    </row>
    <row r="275" spans="23:35">
      <c r="W275" s="11"/>
      <c r="X275" s="11"/>
      <c r="AI275" s="11"/>
    </row>
    <row r="276" spans="23:35">
      <c r="W276" s="11"/>
      <c r="X276" s="11"/>
      <c r="AI276" s="11"/>
    </row>
    <row r="277" spans="23:35">
      <c r="W277" s="11"/>
      <c r="X277" s="11"/>
      <c r="AI277" s="11"/>
    </row>
    <row r="278" spans="23:35">
      <c r="W278" s="11"/>
      <c r="X278" s="11"/>
      <c r="AI278" s="11"/>
    </row>
    <row r="279" spans="23:35">
      <c r="W279" s="11"/>
      <c r="X279" s="11"/>
      <c r="AI279" s="11"/>
    </row>
    <row r="280" spans="23:35">
      <c r="W280" s="11"/>
      <c r="X280" s="11"/>
      <c r="AI280" s="11"/>
    </row>
    <row r="281" spans="23:35">
      <c r="W281" s="11"/>
      <c r="X281" s="11"/>
      <c r="AI281" s="11"/>
    </row>
    <row r="282" spans="23:35">
      <c r="W282" s="11"/>
      <c r="X282" s="11"/>
      <c r="AI282" s="11"/>
    </row>
    <row r="283" spans="23:35">
      <c r="W283" s="11"/>
      <c r="X283" s="11"/>
      <c r="AI283" s="11"/>
    </row>
    <row r="284" spans="23:35">
      <c r="W284" s="11"/>
      <c r="X284" s="11"/>
      <c r="AI284" s="11"/>
    </row>
    <row r="285" spans="23:35">
      <c r="W285" s="11"/>
      <c r="X285" s="11"/>
      <c r="AI285" s="11"/>
    </row>
    <row r="286" spans="23:35">
      <c r="W286" s="11"/>
      <c r="X286" s="11"/>
      <c r="AI286" s="11"/>
    </row>
    <row r="287" spans="23:35">
      <c r="W287" s="11"/>
      <c r="X287" s="11"/>
      <c r="AI287" s="11"/>
    </row>
    <row r="288" spans="23:35">
      <c r="W288" s="11"/>
      <c r="X288" s="11"/>
      <c r="AI288" s="11"/>
    </row>
    <row r="289" spans="23:35">
      <c r="W289" s="11"/>
      <c r="X289" s="11"/>
      <c r="AI289" s="11"/>
    </row>
    <row r="290" spans="23:35">
      <c r="W290" s="11"/>
      <c r="X290" s="11"/>
      <c r="AI290" s="11"/>
    </row>
    <row r="291" spans="23:35">
      <c r="W291" s="11"/>
      <c r="X291" s="11"/>
      <c r="AI291" s="11"/>
    </row>
    <row r="292" spans="23:35">
      <c r="W292" s="11"/>
      <c r="X292" s="11"/>
      <c r="AI292" s="11"/>
    </row>
    <row r="293" spans="23:35">
      <c r="W293" s="11"/>
      <c r="X293" s="11"/>
      <c r="AI293" s="11"/>
    </row>
    <row r="294" spans="23:35">
      <c r="W294" s="11"/>
      <c r="X294" s="11"/>
      <c r="AI294" s="11"/>
    </row>
    <row r="295" spans="23:35">
      <c r="W295" s="11"/>
      <c r="X295" s="11"/>
      <c r="AI295" s="11"/>
    </row>
    <row r="296" spans="23:35">
      <c r="W296" s="11"/>
      <c r="X296" s="11"/>
      <c r="AI296" s="11"/>
    </row>
    <row r="297" spans="23:35">
      <c r="W297" s="11"/>
      <c r="X297" s="11"/>
      <c r="AI297" s="11"/>
    </row>
    <row r="298" spans="23:35">
      <c r="W298" s="11"/>
      <c r="X298" s="11"/>
      <c r="AI298" s="11"/>
    </row>
    <row r="299" spans="23:35">
      <c r="W299" s="11"/>
      <c r="X299" s="11"/>
      <c r="AI299" s="11"/>
    </row>
    <row r="300" spans="23:35">
      <c r="W300" s="11"/>
      <c r="X300" s="11"/>
      <c r="AI300" s="11"/>
    </row>
    <row r="301" spans="23:35">
      <c r="W301" s="11"/>
      <c r="X301" s="11"/>
      <c r="AI301" s="11"/>
    </row>
    <row r="302" spans="23:35">
      <c r="W302" s="11"/>
      <c r="X302" s="11"/>
      <c r="AI302" s="11"/>
    </row>
    <row r="303" spans="23:35">
      <c r="W303" s="11"/>
      <c r="X303" s="11"/>
      <c r="AI303" s="11"/>
    </row>
    <row r="304" spans="23:35">
      <c r="W304" s="11"/>
      <c r="X304" s="11"/>
      <c r="AI304" s="11"/>
    </row>
    <row r="305" spans="23:35">
      <c r="W305" s="11"/>
      <c r="X305" s="11"/>
      <c r="AI305" s="11"/>
    </row>
    <row r="306" spans="23:35">
      <c r="W306" s="11"/>
      <c r="X306" s="11"/>
      <c r="AI306" s="11"/>
    </row>
    <row r="307" spans="23:35">
      <c r="W307" s="11"/>
      <c r="X307" s="11"/>
      <c r="AI307" s="11"/>
    </row>
    <row r="308" spans="23:35">
      <c r="W308" s="11"/>
      <c r="X308" s="11"/>
      <c r="AI308" s="11"/>
    </row>
    <row r="309" spans="23:35">
      <c r="W309" s="11"/>
      <c r="X309" s="11"/>
      <c r="AI309" s="11"/>
    </row>
    <row r="310" spans="23:35">
      <c r="W310" s="11"/>
      <c r="X310" s="11"/>
      <c r="AI310" s="11"/>
    </row>
    <row r="311" spans="23:35">
      <c r="W311" s="11"/>
      <c r="X311" s="11"/>
      <c r="AI311" s="11"/>
    </row>
    <row r="312" spans="23:35">
      <c r="W312" s="11"/>
      <c r="X312" s="11"/>
      <c r="AI312" s="11"/>
    </row>
    <row r="313" spans="23:35">
      <c r="W313" s="11"/>
      <c r="X313" s="11"/>
      <c r="AI313" s="11"/>
    </row>
    <row r="314" spans="23:35">
      <c r="W314" s="11"/>
      <c r="X314" s="11"/>
      <c r="AI314" s="11"/>
    </row>
    <row r="315" spans="23:35">
      <c r="W315" s="11"/>
      <c r="X315" s="11"/>
      <c r="AI315" s="11"/>
    </row>
    <row r="316" spans="23:35">
      <c r="W316" s="11"/>
      <c r="X316" s="11"/>
      <c r="AI316" s="11"/>
    </row>
    <row r="317" spans="23:35">
      <c r="W317" s="11"/>
      <c r="X317" s="11"/>
      <c r="AI317" s="11"/>
    </row>
    <row r="318" spans="23:35">
      <c r="W318" s="11"/>
      <c r="X318" s="11"/>
      <c r="AI318" s="11"/>
    </row>
    <row r="319" spans="23:35">
      <c r="W319" s="11"/>
      <c r="X319" s="11"/>
      <c r="AI319" s="11"/>
    </row>
    <row r="320" spans="23:35">
      <c r="W320" s="11"/>
      <c r="X320" s="11"/>
      <c r="AI320" s="11"/>
    </row>
    <row r="321" spans="23:35">
      <c r="W321" s="11"/>
      <c r="X321" s="11"/>
      <c r="AI321" s="11"/>
    </row>
    <row r="322" spans="23:35">
      <c r="W322" s="11"/>
      <c r="X322" s="11"/>
      <c r="AI322" s="11"/>
    </row>
    <row r="323" spans="23:35">
      <c r="W323" s="11"/>
      <c r="X323" s="11"/>
      <c r="AI323" s="11"/>
    </row>
    <row r="324" spans="23:35">
      <c r="W324" s="11"/>
      <c r="X324" s="11"/>
      <c r="AI324" s="11"/>
    </row>
    <row r="325" spans="23:35">
      <c r="W325" s="11"/>
      <c r="X325" s="11"/>
      <c r="AI325" s="11"/>
    </row>
    <row r="326" spans="23:35">
      <c r="W326" s="11"/>
      <c r="X326" s="11"/>
      <c r="AI326" s="11"/>
    </row>
    <row r="327" spans="23:35">
      <c r="W327" s="11"/>
      <c r="X327" s="11"/>
      <c r="AI327" s="11"/>
    </row>
    <row r="328" spans="23:35">
      <c r="W328" s="11"/>
      <c r="X328" s="11"/>
      <c r="AI328" s="11"/>
    </row>
    <row r="329" spans="23:35">
      <c r="W329" s="11"/>
      <c r="X329" s="11"/>
      <c r="AI329" s="11"/>
    </row>
    <row r="330" spans="23:35">
      <c r="W330" s="11"/>
      <c r="X330" s="11"/>
      <c r="AI330" s="11"/>
    </row>
    <row r="331" spans="23:35">
      <c r="W331" s="11"/>
      <c r="X331" s="11"/>
      <c r="AI331" s="11"/>
    </row>
    <row r="332" spans="23:35">
      <c r="W332" s="11"/>
      <c r="X332" s="11"/>
      <c r="AI332" s="11"/>
    </row>
    <row r="333" spans="23:35">
      <c r="W333" s="11"/>
      <c r="X333" s="11"/>
      <c r="AI333" s="11"/>
    </row>
    <row r="334" spans="23:35">
      <c r="W334" s="11"/>
      <c r="X334" s="11"/>
      <c r="AI334" s="11"/>
    </row>
    <row r="335" spans="23:35">
      <c r="W335" s="11"/>
      <c r="X335" s="11"/>
      <c r="AI335" s="11"/>
    </row>
    <row r="336" spans="23:35">
      <c r="W336" s="11"/>
      <c r="X336" s="11"/>
      <c r="AI336" s="11"/>
    </row>
    <row r="337" spans="23:35">
      <c r="W337" s="11"/>
      <c r="X337" s="11"/>
      <c r="AI337" s="11"/>
    </row>
    <row r="338" spans="23:35">
      <c r="W338" s="11"/>
      <c r="X338" s="11"/>
      <c r="AI338" s="11"/>
    </row>
    <row r="339" spans="23:35">
      <c r="W339" s="11"/>
      <c r="X339" s="11"/>
      <c r="AI339" s="11"/>
    </row>
    <row r="340" spans="23:35">
      <c r="W340" s="11"/>
      <c r="X340" s="11"/>
      <c r="AI340" s="11"/>
    </row>
    <row r="341" spans="23:35">
      <c r="W341" s="11"/>
      <c r="X341" s="11"/>
      <c r="AI341" s="11"/>
    </row>
    <row r="342" spans="23:35">
      <c r="W342" s="11"/>
      <c r="X342" s="11"/>
      <c r="AI342" s="11"/>
    </row>
    <row r="343" spans="23:35">
      <c r="W343" s="11"/>
      <c r="X343" s="11"/>
      <c r="AI343" s="11"/>
    </row>
    <row r="344" spans="23:35">
      <c r="W344" s="11"/>
      <c r="X344" s="11"/>
      <c r="AI344" s="11"/>
    </row>
    <row r="345" spans="23:35">
      <c r="W345" s="11"/>
      <c r="X345" s="11"/>
      <c r="AI345" s="11"/>
    </row>
    <row r="346" spans="23:35">
      <c r="W346" s="11"/>
      <c r="X346" s="11"/>
      <c r="AI346" s="11"/>
    </row>
    <row r="347" spans="23:35">
      <c r="W347" s="11"/>
      <c r="X347" s="11"/>
      <c r="AI347" s="11"/>
    </row>
    <row r="348" spans="23:35">
      <c r="W348" s="11"/>
      <c r="X348" s="11"/>
      <c r="AI348" s="11"/>
    </row>
    <row r="349" spans="23:35">
      <c r="W349" s="11"/>
      <c r="X349" s="11"/>
      <c r="AI349" s="11"/>
    </row>
    <row r="350" spans="23:35">
      <c r="W350" s="11"/>
      <c r="X350" s="11"/>
      <c r="AI350" s="11"/>
    </row>
    <row r="351" spans="23:35">
      <c r="W351" s="11"/>
      <c r="X351" s="11"/>
      <c r="AI351" s="11"/>
    </row>
    <row r="352" spans="23:35">
      <c r="W352" s="11"/>
      <c r="X352" s="11"/>
      <c r="AI352" s="11"/>
    </row>
    <row r="353" spans="23:35">
      <c r="W353" s="11"/>
      <c r="X353" s="11"/>
      <c r="AI353" s="11"/>
    </row>
    <row r="354" spans="23:35">
      <c r="W354" s="11"/>
      <c r="X354" s="11"/>
      <c r="AI354" s="11"/>
    </row>
    <row r="355" spans="23:35">
      <c r="W355" s="11"/>
      <c r="X355" s="11"/>
      <c r="AI355" s="11"/>
    </row>
    <row r="356" spans="23:35">
      <c r="W356" s="11"/>
      <c r="X356" s="11"/>
      <c r="AI356" s="11"/>
    </row>
    <row r="357" spans="23:35">
      <c r="W357" s="11"/>
      <c r="X357" s="11"/>
      <c r="AI357" s="11"/>
    </row>
    <row r="358" spans="23:35">
      <c r="W358" s="11"/>
      <c r="X358" s="11"/>
      <c r="AI358" s="11"/>
    </row>
    <row r="359" spans="23:35">
      <c r="W359" s="11"/>
      <c r="X359" s="11"/>
      <c r="AI359" s="11"/>
    </row>
    <row r="360" spans="23:35">
      <c r="W360" s="11"/>
      <c r="X360" s="11"/>
      <c r="AI360" s="11"/>
    </row>
    <row r="361" spans="23:35">
      <c r="W361" s="11"/>
      <c r="X361" s="11"/>
      <c r="AI361" s="11"/>
    </row>
    <row r="362" spans="23:35">
      <c r="W362" s="11"/>
      <c r="X362" s="11"/>
      <c r="AI362" s="11"/>
    </row>
    <row r="363" spans="23:35">
      <c r="W363" s="11"/>
      <c r="X363" s="11"/>
      <c r="AI363" s="11"/>
    </row>
    <row r="364" spans="23:35">
      <c r="W364" s="11"/>
      <c r="X364" s="11"/>
      <c r="AI364" s="11"/>
    </row>
    <row r="365" spans="23:35">
      <c r="W365" s="11"/>
      <c r="X365" s="11"/>
      <c r="AI365" s="11"/>
    </row>
    <row r="366" spans="23:35">
      <c r="W366" s="11"/>
      <c r="X366" s="11"/>
      <c r="AI366" s="11"/>
    </row>
    <row r="367" spans="23:35">
      <c r="W367" s="11"/>
      <c r="X367" s="11"/>
      <c r="AI367" s="11"/>
    </row>
    <row r="368" spans="23:35">
      <c r="W368" s="11"/>
      <c r="X368" s="11"/>
      <c r="AI368" s="11"/>
    </row>
    <row r="369" spans="23:35">
      <c r="W369" s="11"/>
      <c r="X369" s="11"/>
      <c r="AI369" s="11"/>
    </row>
    <row r="370" spans="23:35">
      <c r="W370" s="11"/>
      <c r="X370" s="11"/>
      <c r="AI370" s="11"/>
    </row>
    <row r="371" spans="23:35">
      <c r="W371" s="11"/>
      <c r="X371" s="11"/>
      <c r="AI371" s="11"/>
    </row>
    <row r="372" spans="23:35">
      <c r="W372" s="11"/>
      <c r="X372" s="11"/>
      <c r="AI372" s="11"/>
    </row>
    <row r="373" spans="23:35">
      <c r="W373" s="11"/>
      <c r="X373" s="11"/>
      <c r="AI373" s="11"/>
    </row>
    <row r="374" spans="23:35">
      <c r="W374" s="11"/>
      <c r="X374" s="11"/>
      <c r="AI374" s="11"/>
    </row>
    <row r="375" spans="23:35">
      <c r="W375" s="11"/>
      <c r="X375" s="11"/>
      <c r="AI375" s="11"/>
    </row>
    <row r="376" spans="23:35">
      <c r="W376" s="11"/>
      <c r="X376" s="11"/>
      <c r="AI376" s="11"/>
    </row>
    <row r="377" spans="23:35">
      <c r="W377" s="11"/>
      <c r="X377" s="11"/>
      <c r="AI377" s="11"/>
    </row>
    <row r="378" spans="23:35">
      <c r="W378" s="11"/>
      <c r="X378" s="11"/>
      <c r="AI378" s="11"/>
    </row>
    <row r="379" spans="23:35">
      <c r="W379" s="11"/>
      <c r="X379" s="11"/>
      <c r="AI379" s="11"/>
    </row>
    <row r="380" spans="23:35">
      <c r="W380" s="11"/>
      <c r="X380" s="11"/>
      <c r="AI380" s="11"/>
    </row>
    <row r="381" spans="23:35">
      <c r="W381" s="11"/>
      <c r="X381" s="11"/>
      <c r="AI381" s="11"/>
    </row>
    <row r="382" spans="23:35">
      <c r="W382" s="11"/>
      <c r="X382" s="11"/>
      <c r="AI382" s="11"/>
    </row>
    <row r="383" spans="23:35">
      <c r="W383" s="11"/>
      <c r="X383" s="11"/>
      <c r="AI383" s="11"/>
    </row>
    <row r="384" spans="23:35">
      <c r="W384" s="11"/>
      <c r="X384" s="11"/>
      <c r="AI384" s="11"/>
    </row>
    <row r="385" spans="23:35">
      <c r="W385" s="11"/>
      <c r="X385" s="11"/>
      <c r="AI385" s="11"/>
    </row>
    <row r="386" spans="23:35">
      <c r="W386" s="11"/>
      <c r="X386" s="11"/>
      <c r="AI386" s="11"/>
    </row>
    <row r="387" spans="23:35">
      <c r="W387" s="11"/>
      <c r="X387" s="11"/>
      <c r="AI387" s="11"/>
    </row>
    <row r="388" spans="23:35">
      <c r="W388" s="11"/>
      <c r="X388" s="11"/>
      <c r="AI388" s="11"/>
    </row>
    <row r="389" spans="23:35">
      <c r="W389" s="11"/>
      <c r="X389" s="11"/>
      <c r="AI389" s="11"/>
    </row>
    <row r="390" spans="23:35">
      <c r="W390" s="11"/>
      <c r="X390" s="11"/>
      <c r="AI390" s="11"/>
    </row>
    <row r="391" spans="23:35">
      <c r="W391" s="11"/>
      <c r="X391" s="11"/>
      <c r="AI391" s="11"/>
    </row>
    <row r="392" spans="23:35">
      <c r="W392" s="11"/>
      <c r="X392" s="11"/>
      <c r="AI392" s="11"/>
    </row>
    <row r="393" spans="23:35">
      <c r="W393" s="11"/>
      <c r="X393" s="11"/>
      <c r="AI393" s="11"/>
    </row>
    <row r="394" spans="23:35">
      <c r="W394" s="11"/>
      <c r="X394" s="11"/>
      <c r="AI394" s="11"/>
    </row>
    <row r="395" spans="23:35">
      <c r="W395" s="11"/>
      <c r="X395" s="11"/>
      <c r="AI395" s="11"/>
    </row>
    <row r="396" spans="23:35">
      <c r="W396" s="11"/>
      <c r="X396" s="11"/>
      <c r="AI396" s="11"/>
    </row>
    <row r="397" spans="23:35">
      <c r="W397" s="11"/>
      <c r="X397" s="11"/>
      <c r="AI397" s="11"/>
    </row>
    <row r="398" spans="23:35">
      <c r="W398" s="11"/>
      <c r="X398" s="11"/>
      <c r="AI398" s="11"/>
    </row>
    <row r="399" spans="23:35">
      <c r="W399" s="11"/>
      <c r="X399" s="11"/>
      <c r="AI399" s="11"/>
    </row>
    <row r="400" spans="23:35">
      <c r="W400" s="11"/>
      <c r="X400" s="11"/>
      <c r="AI400" s="11"/>
    </row>
    <row r="401" spans="23:35">
      <c r="W401" s="11"/>
      <c r="X401" s="11"/>
      <c r="AI401" s="11"/>
    </row>
    <row r="402" spans="23:35">
      <c r="W402" s="11"/>
      <c r="X402" s="11"/>
      <c r="AI402" s="11"/>
    </row>
    <row r="403" spans="23:35">
      <c r="W403" s="11"/>
      <c r="X403" s="11"/>
      <c r="AI403" s="11"/>
    </row>
    <row r="404" spans="23:35">
      <c r="W404" s="11"/>
      <c r="X404" s="11"/>
      <c r="AI404" s="11"/>
    </row>
    <row r="405" spans="23:35">
      <c r="W405" s="11"/>
      <c r="X405" s="11"/>
      <c r="AI405" s="11"/>
    </row>
    <row r="406" spans="23:35">
      <c r="W406" s="11"/>
      <c r="X406" s="11"/>
      <c r="AI406" s="11"/>
    </row>
    <row r="407" spans="23:35">
      <c r="W407" s="11"/>
      <c r="X407" s="11"/>
      <c r="AI407" s="11"/>
    </row>
    <row r="408" spans="23:35">
      <c r="W408" s="11"/>
      <c r="X408" s="11"/>
      <c r="AI408" s="11"/>
    </row>
    <row r="409" spans="23:35">
      <c r="W409" s="11"/>
      <c r="X409" s="11"/>
      <c r="AI409" s="11"/>
    </row>
    <row r="410" spans="23:35">
      <c r="W410" s="11"/>
      <c r="X410" s="11"/>
      <c r="AI410" s="11"/>
    </row>
    <row r="411" spans="23:35">
      <c r="W411" s="11"/>
      <c r="X411" s="11"/>
      <c r="AI411" s="11"/>
    </row>
    <row r="412" spans="23:35">
      <c r="W412" s="11"/>
      <c r="X412" s="11"/>
      <c r="AI412" s="11"/>
    </row>
    <row r="413" spans="23:35">
      <c r="W413" s="11"/>
      <c r="X413" s="11"/>
      <c r="AI413" s="11"/>
    </row>
    <row r="414" spans="23:35">
      <c r="W414" s="11"/>
      <c r="X414" s="11"/>
      <c r="AI414" s="11"/>
    </row>
    <row r="415" spans="23:35">
      <c r="W415" s="11"/>
      <c r="X415" s="11"/>
      <c r="AI415" s="11"/>
    </row>
    <row r="416" spans="23:35">
      <c r="W416" s="11"/>
      <c r="X416" s="11"/>
      <c r="AI416" s="11"/>
    </row>
    <row r="417" spans="23:35">
      <c r="W417" s="11"/>
      <c r="X417" s="11"/>
      <c r="AI417" s="11"/>
    </row>
    <row r="418" spans="23:35">
      <c r="W418" s="11"/>
      <c r="X418" s="11"/>
      <c r="AI418" s="11"/>
    </row>
    <row r="419" spans="23:35">
      <c r="W419" s="11"/>
      <c r="X419" s="11"/>
      <c r="AI419" s="11"/>
    </row>
    <row r="420" spans="23:35">
      <c r="W420" s="11"/>
      <c r="X420" s="11"/>
      <c r="AI420" s="11"/>
    </row>
    <row r="421" spans="23:35">
      <c r="W421" s="11"/>
      <c r="X421" s="11"/>
      <c r="AI421" s="11"/>
    </row>
    <row r="422" spans="23:35">
      <c r="W422" s="11"/>
      <c r="X422" s="11"/>
      <c r="AI422" s="11"/>
    </row>
    <row r="423" spans="23:35">
      <c r="W423" s="11"/>
      <c r="X423" s="11"/>
      <c r="AI423" s="11"/>
    </row>
    <row r="424" spans="23:35">
      <c r="W424" s="11"/>
      <c r="X424" s="11"/>
      <c r="AI424" s="11"/>
    </row>
    <row r="425" spans="23:35">
      <c r="W425" s="11"/>
      <c r="X425" s="11"/>
      <c r="AI425" s="11"/>
    </row>
    <row r="426" spans="23:35">
      <c r="W426" s="11"/>
      <c r="X426" s="11"/>
      <c r="AI426" s="11"/>
    </row>
    <row r="427" spans="23:35">
      <c r="W427" s="11"/>
      <c r="X427" s="11"/>
      <c r="AI427" s="11"/>
    </row>
    <row r="428" spans="23:35">
      <c r="W428" s="11"/>
      <c r="X428" s="11"/>
      <c r="AI428" s="11"/>
    </row>
    <row r="429" spans="23:35">
      <c r="W429" s="11"/>
      <c r="X429" s="11"/>
      <c r="AI429" s="11"/>
    </row>
    <row r="430" spans="23:35">
      <c r="W430" s="11"/>
      <c r="X430" s="11"/>
      <c r="AI430" s="11"/>
    </row>
    <row r="431" spans="23:35">
      <c r="W431" s="11"/>
      <c r="X431" s="11"/>
      <c r="AI431" s="11"/>
    </row>
    <row r="432" spans="23:35">
      <c r="W432" s="11"/>
      <c r="X432" s="11"/>
      <c r="AI432" s="11"/>
    </row>
    <row r="433" spans="23:35">
      <c r="W433" s="11"/>
      <c r="X433" s="11"/>
      <c r="AI433" s="11"/>
    </row>
    <row r="434" spans="23:35">
      <c r="W434" s="11"/>
      <c r="X434" s="11"/>
      <c r="AI434" s="11"/>
    </row>
    <row r="435" spans="23:35">
      <c r="W435" s="11"/>
      <c r="X435" s="11"/>
      <c r="AI435" s="11"/>
    </row>
    <row r="436" spans="23:35">
      <c r="W436" s="11"/>
      <c r="X436" s="11"/>
      <c r="AI436" s="11"/>
    </row>
    <row r="437" spans="23:35">
      <c r="W437" s="11"/>
      <c r="X437" s="11"/>
      <c r="AI437" s="11"/>
    </row>
    <row r="438" spans="23:35">
      <c r="W438" s="11"/>
      <c r="X438" s="11"/>
      <c r="AI438" s="11"/>
    </row>
    <row r="439" spans="23:35">
      <c r="W439" s="11"/>
      <c r="X439" s="11"/>
      <c r="AI439" s="11"/>
    </row>
    <row r="440" spans="23:35">
      <c r="W440" s="11"/>
      <c r="X440" s="11"/>
      <c r="AI440" s="11"/>
    </row>
    <row r="441" spans="23:35">
      <c r="W441" s="11"/>
      <c r="X441" s="11"/>
      <c r="AI441" s="11"/>
    </row>
    <row r="442" spans="23:35">
      <c r="W442" s="11"/>
      <c r="X442" s="11"/>
      <c r="AI442" s="11"/>
    </row>
    <row r="443" spans="23:35">
      <c r="W443" s="11"/>
      <c r="X443" s="11"/>
      <c r="AI443" s="11"/>
    </row>
    <row r="444" spans="23:35">
      <c r="W444" s="11"/>
      <c r="X444" s="11"/>
      <c r="AI444" s="11"/>
    </row>
    <row r="445" spans="23:35">
      <c r="W445" s="11"/>
      <c r="X445" s="11"/>
      <c r="AI445" s="11"/>
    </row>
    <row r="446" spans="23:35">
      <c r="W446" s="11"/>
      <c r="X446" s="11"/>
      <c r="AI446" s="11"/>
    </row>
    <row r="447" spans="23:35">
      <c r="W447" s="11"/>
      <c r="X447" s="11"/>
      <c r="AI447" s="11"/>
    </row>
    <row r="448" spans="23:35">
      <c r="W448" s="11"/>
      <c r="X448" s="11"/>
      <c r="AI448" s="11"/>
    </row>
    <row r="449" spans="23:35">
      <c r="W449" s="11"/>
      <c r="X449" s="11"/>
      <c r="AI449" s="11"/>
    </row>
    <row r="450" spans="23:35">
      <c r="W450" s="11"/>
      <c r="X450" s="11"/>
      <c r="AI450" s="11"/>
    </row>
    <row r="451" spans="23:35">
      <c r="W451" s="11"/>
      <c r="X451" s="11"/>
      <c r="AI451" s="11"/>
    </row>
    <row r="452" spans="23:35">
      <c r="W452" s="11"/>
      <c r="X452" s="11"/>
      <c r="AI452" s="11"/>
    </row>
    <row r="453" spans="23:35">
      <c r="W453" s="11"/>
      <c r="X453" s="11"/>
      <c r="AI453" s="11"/>
    </row>
    <row r="454" spans="23:35">
      <c r="W454" s="11"/>
      <c r="X454" s="11"/>
      <c r="AI454" s="11"/>
    </row>
    <row r="455" spans="23:35">
      <c r="W455" s="11"/>
      <c r="X455" s="11"/>
      <c r="AI455" s="11"/>
    </row>
    <row r="456" spans="23:35">
      <c r="W456" s="11"/>
      <c r="X456" s="11"/>
      <c r="AI456" s="11"/>
    </row>
    <row r="457" spans="23:35">
      <c r="W457" s="11"/>
      <c r="X457" s="11"/>
      <c r="AI457" s="11"/>
    </row>
    <row r="458" spans="23:35">
      <c r="W458" s="11"/>
      <c r="X458" s="11"/>
      <c r="AI458" s="11"/>
    </row>
    <row r="459" spans="23:35">
      <c r="W459" s="11"/>
      <c r="X459" s="11"/>
      <c r="AI459" s="11"/>
    </row>
    <row r="460" spans="23:35">
      <c r="W460" s="11"/>
      <c r="X460" s="11"/>
      <c r="AI460" s="11"/>
    </row>
    <row r="461" spans="23:35">
      <c r="W461" s="11"/>
      <c r="X461" s="11"/>
      <c r="AI461" s="11"/>
    </row>
    <row r="462" spans="23:35">
      <c r="W462" s="11"/>
      <c r="X462" s="11"/>
      <c r="AI462" s="11"/>
    </row>
    <row r="463" spans="23:35">
      <c r="W463" s="11"/>
      <c r="X463" s="11"/>
      <c r="AI463" s="11"/>
    </row>
    <row r="464" spans="23:35">
      <c r="W464" s="11"/>
      <c r="X464" s="11"/>
      <c r="AI464" s="11"/>
    </row>
    <row r="465" spans="23:35">
      <c r="W465" s="11"/>
      <c r="X465" s="11"/>
      <c r="AI465" s="11"/>
    </row>
    <row r="466" spans="23:35">
      <c r="W466" s="11"/>
      <c r="X466" s="11"/>
      <c r="AI466" s="11"/>
    </row>
    <row r="467" spans="23:35">
      <c r="W467" s="11"/>
      <c r="X467" s="11"/>
      <c r="AI467" s="11"/>
    </row>
    <row r="468" spans="23:35">
      <c r="W468" s="11"/>
      <c r="X468" s="11"/>
      <c r="AI468" s="11"/>
    </row>
    <row r="469" spans="23:35">
      <c r="W469" s="11"/>
      <c r="X469" s="11"/>
      <c r="AI469" s="11"/>
    </row>
    <row r="470" spans="23:35">
      <c r="W470" s="11"/>
      <c r="X470" s="11"/>
      <c r="AI470" s="11"/>
    </row>
    <row r="471" spans="23:35">
      <c r="W471" s="11"/>
      <c r="X471" s="11"/>
      <c r="AI471" s="11"/>
    </row>
    <row r="472" spans="23:35">
      <c r="W472" s="11"/>
      <c r="X472" s="11"/>
      <c r="AI472" s="11"/>
    </row>
    <row r="473" spans="23:35">
      <c r="W473" s="11"/>
      <c r="X473" s="11"/>
      <c r="AI473" s="11"/>
    </row>
    <row r="474" spans="23:35">
      <c r="W474" s="11"/>
      <c r="X474" s="11"/>
      <c r="AI474" s="11"/>
    </row>
    <row r="475" spans="23:35">
      <c r="W475" s="11"/>
      <c r="X475" s="11"/>
      <c r="AI475" s="11"/>
    </row>
    <row r="476" spans="23:35">
      <c r="W476" s="11"/>
      <c r="X476" s="11"/>
      <c r="AI476" s="11"/>
    </row>
    <row r="477" spans="23:35">
      <c r="W477" s="11"/>
      <c r="X477" s="11"/>
      <c r="AI477" s="11"/>
    </row>
    <row r="478" spans="23:35">
      <c r="W478" s="11"/>
      <c r="X478" s="11"/>
      <c r="AI478" s="11"/>
    </row>
    <row r="479" spans="23:35">
      <c r="W479" s="11"/>
      <c r="X479" s="11"/>
      <c r="AI479" s="11"/>
    </row>
    <row r="480" spans="23:35">
      <c r="W480" s="11"/>
      <c r="X480" s="11"/>
      <c r="AI480" s="11"/>
    </row>
    <row r="481" spans="23:35">
      <c r="W481" s="11"/>
      <c r="X481" s="11"/>
      <c r="AI481" s="11"/>
    </row>
    <row r="482" spans="23:35">
      <c r="W482" s="11"/>
      <c r="X482" s="11"/>
      <c r="AI482" s="11"/>
    </row>
    <row r="483" spans="23:35">
      <c r="W483" s="11"/>
      <c r="X483" s="11"/>
      <c r="AI483" s="11"/>
    </row>
    <row r="484" spans="23:35">
      <c r="W484" s="11"/>
      <c r="X484" s="11"/>
      <c r="AI484" s="11"/>
    </row>
    <row r="485" spans="23:35">
      <c r="W485" s="11"/>
      <c r="X485" s="11"/>
      <c r="AI485" s="11"/>
    </row>
    <row r="486" spans="23:35">
      <c r="W486" s="11"/>
      <c r="X486" s="11"/>
      <c r="AI486" s="11"/>
    </row>
    <row r="487" spans="23:35">
      <c r="W487" s="11"/>
      <c r="X487" s="11"/>
      <c r="AI487" s="11"/>
    </row>
    <row r="488" spans="23:35">
      <c r="W488" s="11"/>
      <c r="X488" s="11"/>
      <c r="AI488" s="11"/>
    </row>
    <row r="489" spans="23:35">
      <c r="W489" s="11"/>
      <c r="X489" s="11"/>
      <c r="AI489" s="11"/>
    </row>
    <row r="490" spans="23:35">
      <c r="W490" s="11"/>
      <c r="X490" s="11"/>
      <c r="AI490" s="11"/>
    </row>
    <row r="491" spans="23:35">
      <c r="W491" s="11"/>
      <c r="X491" s="11"/>
      <c r="AI491" s="11"/>
    </row>
    <row r="492" spans="23:35">
      <c r="W492" s="11"/>
      <c r="X492" s="11"/>
      <c r="AI492" s="11"/>
    </row>
    <row r="493" spans="23:35">
      <c r="W493" s="11"/>
      <c r="X493" s="11"/>
      <c r="AI493" s="11"/>
    </row>
    <row r="494" spans="23:35">
      <c r="W494" s="11"/>
      <c r="X494" s="11"/>
      <c r="AI494" s="11"/>
    </row>
    <row r="495" spans="23:35">
      <c r="W495" s="11"/>
      <c r="X495" s="11"/>
      <c r="AI495" s="11"/>
    </row>
    <row r="496" spans="23:35">
      <c r="W496" s="11"/>
      <c r="X496" s="11"/>
      <c r="AI496" s="11"/>
    </row>
    <row r="497" spans="23:35">
      <c r="W497" s="11"/>
      <c r="X497" s="11"/>
      <c r="AI497" s="11"/>
    </row>
    <row r="498" spans="23:35">
      <c r="W498" s="11"/>
      <c r="X498" s="11"/>
      <c r="AI498" s="11"/>
    </row>
    <row r="499" spans="23:35">
      <c r="W499" s="11"/>
      <c r="X499" s="11"/>
      <c r="AI499" s="11"/>
    </row>
    <row r="500" spans="23:35">
      <c r="W500" s="11"/>
      <c r="X500" s="11"/>
      <c r="AI500" s="11"/>
    </row>
    <row r="501" spans="23:35">
      <c r="W501" s="11"/>
      <c r="X501" s="11"/>
      <c r="AI501" s="11"/>
    </row>
    <row r="502" spans="23:35">
      <c r="W502" s="11"/>
      <c r="X502" s="11"/>
      <c r="AI502" s="11"/>
    </row>
    <row r="503" spans="23:35">
      <c r="W503" s="11"/>
      <c r="X503" s="11"/>
      <c r="AI503" s="11"/>
    </row>
    <row r="504" spans="23:35">
      <c r="W504" s="11"/>
      <c r="X504" s="11"/>
      <c r="AI504" s="11"/>
    </row>
    <row r="505" spans="23:35">
      <c r="W505" s="11"/>
      <c r="X505" s="11"/>
      <c r="AI505" s="11"/>
    </row>
    <row r="506" spans="23:35">
      <c r="W506" s="11"/>
      <c r="X506" s="11"/>
      <c r="AI506" s="11"/>
    </row>
    <row r="507" spans="23:35">
      <c r="W507" s="11"/>
      <c r="X507" s="11"/>
      <c r="AI507" s="11"/>
    </row>
    <row r="508" spans="23:35">
      <c r="W508" s="11"/>
      <c r="X508" s="11"/>
      <c r="AI508" s="11"/>
    </row>
    <row r="509" spans="23:35">
      <c r="W509" s="11"/>
      <c r="X509" s="11"/>
      <c r="AI509" s="11"/>
    </row>
    <row r="510" spans="23:35">
      <c r="W510" s="11"/>
      <c r="X510" s="11"/>
      <c r="AI510" s="11"/>
    </row>
    <row r="511" spans="23:35">
      <c r="W511" s="11"/>
      <c r="X511" s="11"/>
      <c r="AI511" s="11"/>
    </row>
    <row r="512" spans="23:35">
      <c r="W512" s="11"/>
      <c r="X512" s="11"/>
      <c r="AI512" s="11"/>
    </row>
    <row r="513" spans="23:35">
      <c r="W513" s="11"/>
      <c r="X513" s="11"/>
      <c r="AI513" s="11"/>
    </row>
    <row r="514" spans="23:35">
      <c r="W514" s="11"/>
      <c r="X514" s="11"/>
      <c r="AI514" s="11"/>
    </row>
    <row r="515" spans="23:35">
      <c r="W515" s="11"/>
      <c r="X515" s="11"/>
      <c r="AI515" s="11"/>
    </row>
    <row r="516" spans="23:35">
      <c r="W516" s="11"/>
      <c r="X516" s="11"/>
      <c r="AI516" s="11"/>
    </row>
    <row r="517" spans="23:35">
      <c r="W517" s="11"/>
      <c r="X517" s="11"/>
      <c r="AI517" s="11"/>
    </row>
    <row r="518" spans="23:35">
      <c r="W518" s="11"/>
      <c r="X518" s="11"/>
      <c r="AI518" s="11"/>
    </row>
    <row r="519" spans="23:35">
      <c r="W519" s="11"/>
      <c r="X519" s="11"/>
      <c r="AI519" s="11"/>
    </row>
    <row r="520" spans="23:35">
      <c r="W520" s="11"/>
      <c r="X520" s="11"/>
      <c r="AI520" s="11"/>
    </row>
    <row r="521" spans="23:35">
      <c r="W521" s="11"/>
      <c r="X521" s="11"/>
      <c r="AI521" s="11"/>
    </row>
    <row r="522" spans="23:35">
      <c r="W522" s="11"/>
      <c r="X522" s="11"/>
      <c r="AI522" s="11"/>
    </row>
    <row r="523" spans="23:35">
      <c r="W523" s="11"/>
      <c r="X523" s="11"/>
      <c r="AI523" s="11"/>
    </row>
    <row r="524" spans="23:35">
      <c r="W524" s="11"/>
      <c r="X524" s="11"/>
      <c r="AI524" s="11"/>
    </row>
    <row r="525" spans="23:35">
      <c r="W525" s="11"/>
      <c r="X525" s="11"/>
      <c r="AI525" s="11"/>
    </row>
    <row r="526" spans="23:35">
      <c r="W526" s="11"/>
      <c r="X526" s="11"/>
      <c r="AI526" s="11"/>
    </row>
    <row r="527" spans="23:35">
      <c r="W527" s="11"/>
      <c r="X527" s="11"/>
      <c r="AI527" s="11"/>
    </row>
    <row r="528" spans="23:35">
      <c r="W528" s="11"/>
      <c r="X528" s="11"/>
      <c r="AI528" s="11"/>
    </row>
    <row r="529" spans="23:35">
      <c r="W529" s="11"/>
      <c r="X529" s="11"/>
      <c r="AI529" s="11"/>
    </row>
    <row r="530" spans="23:35">
      <c r="W530" s="11"/>
      <c r="X530" s="11"/>
      <c r="AI530" s="11"/>
    </row>
    <row r="531" spans="23:35">
      <c r="W531" s="11"/>
      <c r="X531" s="11"/>
      <c r="AI531" s="11"/>
    </row>
    <row r="532" spans="23:35">
      <c r="W532" s="11"/>
      <c r="X532" s="11"/>
      <c r="AI532" s="11"/>
    </row>
    <row r="533" spans="23:35">
      <c r="W533" s="11"/>
      <c r="X533" s="11"/>
      <c r="AI533" s="11"/>
    </row>
    <row r="534" spans="23:35">
      <c r="W534" s="11"/>
      <c r="X534" s="11"/>
      <c r="AI534" s="11"/>
    </row>
    <row r="535" spans="23:35">
      <c r="W535" s="11"/>
      <c r="X535" s="11"/>
      <c r="AI535" s="11"/>
    </row>
    <row r="536" spans="23:35">
      <c r="W536" s="11"/>
      <c r="X536" s="11"/>
      <c r="AI536" s="11"/>
    </row>
    <row r="537" spans="23:35">
      <c r="W537" s="11"/>
      <c r="X537" s="11"/>
      <c r="AI537" s="11"/>
    </row>
    <row r="538" spans="23:35">
      <c r="W538" s="11"/>
      <c r="X538" s="11"/>
      <c r="AI538" s="11"/>
    </row>
    <row r="539" spans="23:35">
      <c r="W539" s="11"/>
      <c r="X539" s="11"/>
      <c r="AI539" s="11"/>
    </row>
    <row r="540" spans="23:35">
      <c r="W540" s="11"/>
      <c r="X540" s="11"/>
      <c r="AI540" s="11"/>
    </row>
    <row r="541" spans="23:35">
      <c r="W541" s="11"/>
      <c r="X541" s="11"/>
      <c r="AI541" s="11"/>
    </row>
    <row r="542" spans="23:35">
      <c r="W542" s="11"/>
      <c r="X542" s="11"/>
      <c r="AI542" s="11"/>
    </row>
    <row r="543" spans="23:35">
      <c r="W543" s="11"/>
      <c r="X543" s="11"/>
      <c r="AI543" s="11"/>
    </row>
    <row r="544" spans="23:35">
      <c r="W544" s="11"/>
      <c r="X544" s="11"/>
      <c r="AI544" s="11"/>
    </row>
    <row r="545" spans="23:35">
      <c r="W545" s="11"/>
      <c r="X545" s="11"/>
      <c r="AI545" s="11"/>
    </row>
    <row r="546" spans="23:35">
      <c r="W546" s="11"/>
      <c r="X546" s="11"/>
      <c r="AI546" s="11"/>
    </row>
    <row r="547" spans="23:35">
      <c r="W547" s="11"/>
      <c r="X547" s="11"/>
      <c r="AI547" s="11"/>
    </row>
    <row r="548" spans="23:35">
      <c r="W548" s="11"/>
      <c r="X548" s="11"/>
      <c r="AI548" s="11"/>
    </row>
    <row r="549" spans="23:35">
      <c r="W549" s="11"/>
      <c r="X549" s="11"/>
      <c r="AI549" s="11"/>
    </row>
    <row r="550" spans="23:35">
      <c r="W550" s="11"/>
      <c r="X550" s="11"/>
      <c r="AI550" s="11"/>
    </row>
    <row r="551" spans="23:35">
      <c r="W551" s="11"/>
      <c r="X551" s="11"/>
      <c r="AI551" s="11"/>
    </row>
    <row r="552" spans="23:35">
      <c r="W552" s="11"/>
      <c r="X552" s="11"/>
      <c r="AI552" s="11"/>
    </row>
    <row r="553" spans="23:35">
      <c r="W553" s="11"/>
      <c r="X553" s="11"/>
      <c r="AI553" s="11"/>
    </row>
    <row r="554" spans="23:35">
      <c r="W554" s="11"/>
      <c r="X554" s="11"/>
      <c r="AI554" s="11"/>
    </row>
    <row r="555" spans="23:35">
      <c r="W555" s="11"/>
      <c r="X555" s="11"/>
      <c r="AI555" s="11"/>
    </row>
    <row r="556" spans="23:35">
      <c r="W556" s="11"/>
      <c r="X556" s="11"/>
      <c r="AI556" s="11"/>
    </row>
    <row r="557" spans="23:35">
      <c r="W557" s="11"/>
      <c r="X557" s="11"/>
      <c r="AI557" s="11"/>
    </row>
    <row r="558" spans="23:35">
      <c r="W558" s="11"/>
      <c r="X558" s="11"/>
      <c r="AI558" s="11"/>
    </row>
    <row r="559" spans="23:35">
      <c r="W559" s="11"/>
      <c r="X559" s="11"/>
      <c r="AI559" s="11"/>
    </row>
    <row r="560" spans="23:35">
      <c r="W560" s="11"/>
      <c r="X560" s="11"/>
      <c r="AI560" s="11"/>
    </row>
    <row r="561" spans="23:35">
      <c r="W561" s="11"/>
      <c r="X561" s="11"/>
      <c r="AI561" s="11"/>
    </row>
    <row r="562" spans="23:35">
      <c r="W562" s="11"/>
      <c r="X562" s="11"/>
      <c r="AI562" s="11"/>
    </row>
    <row r="563" spans="23:35">
      <c r="W563" s="11"/>
      <c r="X563" s="11"/>
      <c r="AI563" s="11"/>
    </row>
    <row r="564" spans="23:35">
      <c r="W564" s="11"/>
      <c r="X564" s="11"/>
      <c r="AI564" s="11"/>
    </row>
    <row r="565" spans="23:35">
      <c r="W565" s="11"/>
      <c r="X565" s="11"/>
      <c r="AI565" s="11"/>
    </row>
    <row r="566" spans="23:35">
      <c r="W566" s="11"/>
      <c r="X566" s="11"/>
      <c r="AI566" s="11"/>
    </row>
    <row r="567" spans="23:35">
      <c r="W567" s="11"/>
      <c r="X567" s="11"/>
      <c r="AI567" s="11"/>
    </row>
    <row r="568" spans="23:35">
      <c r="W568" s="11"/>
      <c r="X568" s="11"/>
      <c r="AI568" s="11"/>
    </row>
    <row r="569" spans="23:35">
      <c r="W569" s="11"/>
      <c r="X569" s="11"/>
      <c r="AI569" s="11"/>
    </row>
    <row r="570" spans="23:35">
      <c r="W570" s="11"/>
      <c r="X570" s="11"/>
      <c r="AI570" s="11"/>
    </row>
    <row r="571" spans="23:35">
      <c r="W571" s="11"/>
      <c r="X571" s="11"/>
      <c r="AI571" s="11"/>
    </row>
    <row r="572" spans="23:35">
      <c r="W572" s="11"/>
      <c r="X572" s="11"/>
      <c r="AI572" s="11"/>
    </row>
    <row r="573" spans="23:35">
      <c r="W573" s="11"/>
      <c r="X573" s="11"/>
      <c r="AI573" s="11"/>
    </row>
    <row r="574" spans="23:35">
      <c r="W574" s="11"/>
      <c r="X574" s="11"/>
      <c r="AI574" s="11"/>
    </row>
    <row r="575" spans="23:35">
      <c r="W575" s="11"/>
      <c r="X575" s="11"/>
      <c r="AI575" s="11"/>
    </row>
    <row r="576" spans="23:35">
      <c r="W576" s="11"/>
      <c r="X576" s="11"/>
      <c r="AI576" s="11"/>
    </row>
    <row r="577" spans="23:35">
      <c r="W577" s="11"/>
      <c r="X577" s="11"/>
      <c r="AI577" s="11"/>
    </row>
    <row r="578" spans="23:35">
      <c r="W578" s="11"/>
      <c r="X578" s="11"/>
      <c r="AI578" s="11"/>
    </row>
    <row r="579" spans="23:35">
      <c r="W579" s="11"/>
      <c r="X579" s="11"/>
      <c r="AI579" s="11"/>
    </row>
    <row r="580" spans="23:35">
      <c r="W580" s="11"/>
      <c r="X580" s="11"/>
      <c r="AI580" s="11"/>
    </row>
    <row r="581" spans="23:35">
      <c r="W581" s="11"/>
      <c r="X581" s="11"/>
      <c r="AI581" s="11"/>
    </row>
    <row r="582" spans="23:35">
      <c r="W582" s="11"/>
      <c r="X582" s="11"/>
      <c r="AI582" s="11"/>
    </row>
    <row r="583" spans="23:35">
      <c r="W583" s="11"/>
      <c r="X583" s="11"/>
      <c r="AI583" s="11"/>
    </row>
    <row r="584" spans="23:35">
      <c r="W584" s="11"/>
      <c r="X584" s="11"/>
      <c r="AI584" s="11"/>
    </row>
    <row r="585" spans="23:35">
      <c r="W585" s="11"/>
      <c r="X585" s="11"/>
      <c r="AI585" s="11"/>
    </row>
    <row r="586" spans="23:35">
      <c r="W586" s="11"/>
      <c r="X586" s="11"/>
      <c r="AI586" s="11"/>
    </row>
    <row r="587" spans="23:35">
      <c r="W587" s="11"/>
      <c r="X587" s="11"/>
      <c r="AI587" s="11"/>
    </row>
    <row r="588" spans="23:35">
      <c r="W588" s="11"/>
      <c r="X588" s="11"/>
      <c r="AI588" s="11"/>
    </row>
    <row r="589" spans="23:35">
      <c r="W589" s="11"/>
      <c r="X589" s="11"/>
      <c r="AI589" s="11"/>
    </row>
    <row r="590" spans="23:35">
      <c r="W590" s="11"/>
      <c r="X590" s="11"/>
      <c r="AI590" s="11"/>
    </row>
    <row r="591" spans="23:35">
      <c r="W591" s="11"/>
      <c r="X591" s="11"/>
      <c r="AI591" s="11"/>
    </row>
    <row r="592" spans="23:35">
      <c r="W592" s="11"/>
      <c r="X592" s="11"/>
      <c r="AI592" s="11"/>
    </row>
    <row r="593" spans="23:35">
      <c r="W593" s="11"/>
      <c r="X593" s="11"/>
      <c r="AI593" s="11"/>
    </row>
    <row r="594" spans="23:35">
      <c r="W594" s="11"/>
      <c r="X594" s="11"/>
      <c r="AI594" s="11"/>
    </row>
    <row r="595" spans="23:35">
      <c r="W595" s="11"/>
      <c r="X595" s="11"/>
      <c r="AI595" s="11"/>
    </row>
    <row r="596" spans="23:35">
      <c r="W596" s="11"/>
      <c r="X596" s="11"/>
      <c r="AI596" s="11"/>
    </row>
    <row r="597" spans="23:35">
      <c r="W597" s="11"/>
      <c r="X597" s="11"/>
      <c r="AI597" s="11"/>
    </row>
    <row r="598" spans="23:35">
      <c r="W598" s="11"/>
      <c r="X598" s="11"/>
      <c r="AI598" s="11"/>
    </row>
    <row r="599" spans="23:35">
      <c r="W599" s="11"/>
      <c r="X599" s="11"/>
      <c r="AI599" s="11"/>
    </row>
    <row r="600" spans="23:35">
      <c r="W600" s="11"/>
      <c r="X600" s="11"/>
      <c r="AI600" s="11"/>
    </row>
    <row r="601" spans="23:35">
      <c r="W601" s="11"/>
      <c r="X601" s="11"/>
      <c r="AI601" s="11"/>
    </row>
    <row r="602" spans="23:35">
      <c r="W602" s="11"/>
      <c r="X602" s="11"/>
      <c r="AI602" s="11"/>
    </row>
    <row r="603" spans="23:35">
      <c r="W603" s="11"/>
      <c r="X603" s="11"/>
      <c r="AI603" s="11"/>
    </row>
    <row r="604" spans="23:35">
      <c r="W604" s="11"/>
      <c r="X604" s="11"/>
      <c r="AI604" s="11"/>
    </row>
    <row r="605" spans="23:35">
      <c r="W605" s="11"/>
      <c r="X605" s="11"/>
      <c r="AI605" s="11"/>
    </row>
    <row r="606" spans="23:35">
      <c r="W606" s="11"/>
      <c r="X606" s="11"/>
      <c r="AI606" s="11"/>
    </row>
    <row r="607" spans="23:35">
      <c r="W607" s="11"/>
      <c r="X607" s="11"/>
      <c r="AI607" s="11"/>
    </row>
    <row r="608" spans="23:35">
      <c r="W608" s="11"/>
      <c r="X608" s="11"/>
      <c r="AI608" s="11"/>
    </row>
    <row r="609" spans="23:35">
      <c r="W609" s="11"/>
      <c r="X609" s="11"/>
      <c r="AI609" s="11"/>
    </row>
    <row r="610" spans="23:35">
      <c r="W610" s="11"/>
      <c r="X610" s="11"/>
      <c r="AI610" s="11"/>
    </row>
    <row r="611" spans="23:35">
      <c r="W611" s="11"/>
      <c r="X611" s="11"/>
      <c r="AI611" s="11"/>
    </row>
    <row r="612" spans="23:35">
      <c r="W612" s="11"/>
      <c r="X612" s="11"/>
      <c r="AI612" s="11"/>
    </row>
    <row r="613" spans="23:35">
      <c r="W613" s="11"/>
      <c r="X613" s="11"/>
      <c r="AI613" s="11"/>
    </row>
    <row r="614" spans="23:35">
      <c r="W614" s="11"/>
      <c r="X614" s="11"/>
      <c r="AI614" s="11"/>
    </row>
    <row r="615" spans="23:35">
      <c r="W615" s="11"/>
      <c r="X615" s="11"/>
      <c r="AI615" s="11"/>
    </row>
    <row r="616" spans="23:35">
      <c r="W616" s="11"/>
      <c r="X616" s="11"/>
      <c r="AI616" s="11"/>
    </row>
    <row r="617" spans="23:35">
      <c r="W617" s="11"/>
      <c r="X617" s="11"/>
      <c r="AI617" s="11"/>
    </row>
    <row r="618" spans="23:35">
      <c r="W618" s="11"/>
      <c r="X618" s="11"/>
      <c r="AI618" s="11"/>
    </row>
    <row r="619" spans="23:35">
      <c r="W619" s="11"/>
      <c r="X619" s="11"/>
      <c r="AI619" s="11"/>
    </row>
    <row r="620" spans="23:35">
      <c r="W620" s="11"/>
      <c r="X620" s="11"/>
      <c r="AI620" s="11"/>
    </row>
    <row r="621" spans="23:35">
      <c r="W621" s="11"/>
      <c r="X621" s="11"/>
      <c r="AI621" s="11"/>
    </row>
    <row r="622" spans="23:35">
      <c r="W622" s="11"/>
      <c r="X622" s="11"/>
      <c r="AI622" s="11"/>
    </row>
    <row r="623" spans="23:35">
      <c r="W623" s="11"/>
      <c r="X623" s="11"/>
      <c r="AI623" s="11"/>
    </row>
    <row r="624" spans="23:35">
      <c r="W624" s="11"/>
      <c r="X624" s="11"/>
      <c r="AI624" s="11"/>
    </row>
    <row r="625" spans="23:35">
      <c r="W625" s="11"/>
      <c r="X625" s="11"/>
      <c r="AI625" s="11"/>
    </row>
    <row r="626" spans="23:35">
      <c r="W626" s="11"/>
      <c r="X626" s="11"/>
      <c r="AI626" s="11"/>
    </row>
    <row r="627" spans="23:35">
      <c r="W627" s="11"/>
      <c r="X627" s="11"/>
      <c r="AI627" s="11"/>
    </row>
    <row r="628" spans="23:35">
      <c r="W628" s="11"/>
      <c r="X628" s="11"/>
      <c r="AI628" s="11"/>
    </row>
    <row r="629" spans="23:35">
      <c r="W629" s="11"/>
      <c r="X629" s="11"/>
      <c r="AI629" s="11"/>
    </row>
    <row r="630" spans="23:35">
      <c r="W630" s="11"/>
      <c r="X630" s="11"/>
      <c r="AI630" s="11"/>
    </row>
    <row r="631" spans="23:35">
      <c r="W631" s="11"/>
      <c r="X631" s="11"/>
      <c r="AI631" s="11"/>
    </row>
    <row r="632" spans="23:35">
      <c r="W632" s="11"/>
      <c r="X632" s="11"/>
      <c r="AI632" s="11"/>
    </row>
    <row r="633" spans="23:35">
      <c r="W633" s="11"/>
      <c r="X633" s="11"/>
      <c r="AI633" s="11"/>
    </row>
    <row r="634" spans="23:35">
      <c r="W634" s="11"/>
      <c r="X634" s="11"/>
      <c r="AI634" s="11"/>
    </row>
    <row r="635" spans="23:35">
      <c r="W635" s="11"/>
      <c r="X635" s="11"/>
      <c r="AI635" s="11"/>
    </row>
    <row r="636" spans="23:35">
      <c r="W636" s="11"/>
      <c r="X636" s="11"/>
      <c r="AI636" s="11"/>
    </row>
    <row r="637" spans="23:35">
      <c r="W637" s="11"/>
      <c r="X637" s="11"/>
      <c r="AI637" s="11"/>
    </row>
    <row r="638" spans="23:35">
      <c r="W638" s="11"/>
      <c r="X638" s="11"/>
      <c r="AI638" s="11"/>
    </row>
    <row r="639" spans="23:35">
      <c r="W639" s="11"/>
      <c r="X639" s="11"/>
      <c r="AI639" s="11"/>
    </row>
    <row r="640" spans="23:35">
      <c r="W640" s="11"/>
      <c r="X640" s="11"/>
      <c r="AI640" s="11"/>
    </row>
    <row r="641" spans="23:35">
      <c r="W641" s="11"/>
      <c r="X641" s="11"/>
      <c r="AI641" s="11"/>
    </row>
    <row r="642" spans="23:35">
      <c r="W642" s="11"/>
      <c r="X642" s="11"/>
      <c r="AI642" s="11"/>
    </row>
    <row r="643" spans="23:35">
      <c r="W643" s="11"/>
      <c r="X643" s="11"/>
      <c r="AI643" s="11"/>
    </row>
    <row r="644" spans="23:35">
      <c r="W644" s="11"/>
      <c r="X644" s="11"/>
      <c r="AI644" s="11"/>
    </row>
    <row r="645" spans="23:35">
      <c r="W645" s="11"/>
      <c r="X645" s="11"/>
      <c r="AI645" s="11"/>
    </row>
    <row r="646" spans="23:35">
      <c r="W646" s="11"/>
      <c r="X646" s="11"/>
      <c r="AI646" s="11"/>
    </row>
    <row r="647" spans="23:35">
      <c r="W647" s="11"/>
      <c r="X647" s="11"/>
      <c r="AI647" s="11"/>
    </row>
    <row r="648" spans="23:35">
      <c r="W648" s="11"/>
      <c r="X648" s="11"/>
      <c r="AI648" s="11"/>
    </row>
    <row r="649" spans="23:35">
      <c r="W649" s="11"/>
      <c r="X649" s="11"/>
      <c r="AI649" s="11"/>
    </row>
    <row r="650" spans="23:35">
      <c r="W650" s="11"/>
      <c r="X650" s="11"/>
      <c r="AI650" s="11"/>
    </row>
    <row r="651" spans="23:35">
      <c r="W651" s="11"/>
      <c r="X651" s="11"/>
      <c r="AI651" s="11"/>
    </row>
    <row r="652" spans="23:35">
      <c r="W652" s="11"/>
      <c r="X652" s="11"/>
      <c r="AI652" s="11"/>
    </row>
    <row r="653" spans="23:35">
      <c r="W653" s="11"/>
      <c r="X653" s="11"/>
      <c r="AI653" s="11"/>
    </row>
    <row r="654" spans="23:35">
      <c r="W654" s="11"/>
      <c r="X654" s="11"/>
      <c r="AI654" s="11"/>
    </row>
    <row r="655" spans="23:35">
      <c r="W655" s="11"/>
      <c r="X655" s="11"/>
      <c r="AI655" s="11"/>
    </row>
    <row r="656" spans="23:35">
      <c r="W656" s="11"/>
      <c r="X656" s="11"/>
      <c r="AI656" s="11"/>
    </row>
    <row r="657" spans="23:35">
      <c r="W657" s="11"/>
      <c r="X657" s="11"/>
      <c r="AI657" s="11"/>
    </row>
    <row r="658" spans="23:35">
      <c r="W658" s="11"/>
      <c r="X658" s="11"/>
      <c r="AI658" s="11"/>
    </row>
    <row r="659" spans="23:35">
      <c r="W659" s="11"/>
      <c r="X659" s="11"/>
      <c r="AI659" s="11"/>
    </row>
    <row r="660" spans="23:35">
      <c r="W660" s="11"/>
      <c r="X660" s="11"/>
      <c r="AI660" s="11"/>
    </row>
    <row r="661" spans="23:35">
      <c r="W661" s="11"/>
      <c r="X661" s="11"/>
      <c r="AI661" s="11"/>
    </row>
    <row r="662" spans="23:35">
      <c r="W662" s="11"/>
      <c r="X662" s="11"/>
      <c r="AI662" s="11"/>
    </row>
    <row r="663" spans="23:35">
      <c r="W663" s="11"/>
      <c r="X663" s="11"/>
      <c r="AI663" s="11"/>
    </row>
    <row r="664" spans="23:35">
      <c r="W664" s="11"/>
      <c r="X664" s="11"/>
      <c r="AI664" s="11"/>
    </row>
    <row r="665" spans="23:35">
      <c r="W665" s="11"/>
      <c r="X665" s="11"/>
      <c r="AI665" s="11"/>
    </row>
    <row r="666" spans="23:35">
      <c r="W666" s="11"/>
      <c r="X666" s="11"/>
      <c r="AI666" s="11"/>
    </row>
    <row r="667" spans="23:35">
      <c r="W667" s="11"/>
      <c r="X667" s="11"/>
      <c r="AI667" s="11"/>
    </row>
    <row r="668" spans="23:35">
      <c r="W668" s="11"/>
      <c r="X668" s="11"/>
      <c r="AI668" s="11"/>
    </row>
    <row r="669" spans="23:35">
      <c r="W669" s="11"/>
      <c r="X669" s="11"/>
      <c r="AI669" s="11"/>
    </row>
    <row r="670" spans="23:35">
      <c r="W670" s="11"/>
      <c r="X670" s="11"/>
      <c r="AI670" s="11"/>
    </row>
    <row r="671" spans="23:35">
      <c r="W671" s="11"/>
      <c r="X671" s="11"/>
      <c r="AI671" s="11"/>
    </row>
    <row r="672" spans="23:35">
      <c r="W672" s="11"/>
      <c r="X672" s="11"/>
      <c r="AI672" s="11"/>
    </row>
    <row r="673" spans="23:35">
      <c r="W673" s="11"/>
      <c r="X673" s="11"/>
      <c r="AI673" s="11"/>
    </row>
    <row r="674" spans="23:35">
      <c r="W674" s="11"/>
      <c r="X674" s="11"/>
      <c r="AI674" s="11"/>
    </row>
    <row r="675" spans="23:35">
      <c r="W675" s="11"/>
      <c r="X675" s="11"/>
      <c r="AI675" s="11"/>
    </row>
    <row r="676" spans="23:35">
      <c r="W676" s="11"/>
      <c r="X676" s="11"/>
      <c r="AI676" s="11"/>
    </row>
    <row r="677" spans="23:35">
      <c r="W677" s="11"/>
      <c r="X677" s="11"/>
      <c r="AI677" s="11"/>
    </row>
    <row r="678" spans="23:35">
      <c r="W678" s="11"/>
      <c r="X678" s="11"/>
      <c r="AI678" s="11"/>
    </row>
    <row r="679" spans="23:35">
      <c r="W679" s="11"/>
      <c r="X679" s="11"/>
      <c r="AI679" s="11"/>
    </row>
    <row r="680" spans="23:35">
      <c r="W680" s="11"/>
      <c r="X680" s="11"/>
      <c r="AI680" s="11"/>
    </row>
    <row r="681" spans="23:35">
      <c r="W681" s="11"/>
      <c r="X681" s="11"/>
      <c r="AI681" s="11"/>
    </row>
    <row r="682" spans="23:35">
      <c r="W682" s="11"/>
      <c r="X682" s="11"/>
      <c r="AI682" s="11"/>
    </row>
    <row r="683" spans="23:35">
      <c r="W683" s="11"/>
      <c r="X683" s="11"/>
      <c r="AI683" s="11"/>
    </row>
    <row r="684" spans="23:35">
      <c r="W684" s="11"/>
      <c r="X684" s="11"/>
      <c r="AI684" s="11"/>
    </row>
    <row r="685" spans="23:35">
      <c r="W685" s="11"/>
      <c r="X685" s="11"/>
      <c r="AI685" s="11"/>
    </row>
    <row r="686" spans="23:35">
      <c r="W686" s="11"/>
      <c r="X686" s="11"/>
      <c r="AI686" s="11"/>
    </row>
    <row r="687" spans="23:35">
      <c r="W687" s="11"/>
      <c r="X687" s="11"/>
      <c r="AI687" s="11"/>
    </row>
    <row r="688" spans="23:35">
      <c r="W688" s="11"/>
      <c r="X688" s="11"/>
      <c r="AI688" s="11"/>
    </row>
    <row r="689" spans="23:35">
      <c r="W689" s="11"/>
      <c r="X689" s="11"/>
      <c r="AI689" s="11"/>
    </row>
    <row r="690" spans="23:35">
      <c r="W690" s="11"/>
      <c r="X690" s="11"/>
      <c r="AI690" s="11"/>
    </row>
    <row r="691" spans="23:35">
      <c r="W691" s="11"/>
      <c r="X691" s="11"/>
      <c r="AI691" s="11"/>
    </row>
    <row r="692" spans="23:35">
      <c r="W692" s="11"/>
      <c r="X692" s="11"/>
      <c r="AI692" s="11"/>
    </row>
    <row r="693" spans="23:35">
      <c r="W693" s="11"/>
      <c r="X693" s="11"/>
      <c r="AI693" s="11"/>
    </row>
    <row r="694" spans="23:35">
      <c r="W694" s="11"/>
      <c r="X694" s="11"/>
      <c r="AI694" s="11"/>
    </row>
    <row r="695" spans="23:35">
      <c r="W695" s="11"/>
      <c r="X695" s="11"/>
      <c r="AI695" s="11"/>
    </row>
    <row r="696" spans="23:35">
      <c r="W696" s="11"/>
      <c r="X696" s="11"/>
      <c r="AI696" s="11"/>
    </row>
    <row r="697" spans="23:35">
      <c r="W697" s="11"/>
      <c r="X697" s="11"/>
      <c r="AI697" s="11"/>
    </row>
    <row r="698" spans="23:35">
      <c r="W698" s="11"/>
      <c r="X698" s="11"/>
      <c r="AI698" s="11"/>
    </row>
    <row r="699" spans="23:35">
      <c r="W699" s="11"/>
      <c r="X699" s="11"/>
      <c r="AI699" s="11"/>
    </row>
    <row r="700" spans="23:35">
      <c r="W700" s="11"/>
      <c r="X700" s="11"/>
      <c r="AI700" s="11"/>
    </row>
    <row r="701" spans="23:35">
      <c r="W701" s="11"/>
      <c r="X701" s="11"/>
      <c r="AI701" s="11"/>
    </row>
    <row r="702" spans="23:35">
      <c r="W702" s="11"/>
      <c r="X702" s="11"/>
      <c r="AI702" s="11"/>
    </row>
    <row r="703" spans="23:35">
      <c r="W703" s="11"/>
      <c r="X703" s="11"/>
      <c r="AI703" s="11"/>
    </row>
    <row r="704" spans="23:35">
      <c r="W704" s="11"/>
      <c r="X704" s="11"/>
      <c r="AI704" s="11"/>
    </row>
    <row r="705" spans="23:35">
      <c r="W705" s="11"/>
      <c r="X705" s="11"/>
      <c r="AI705" s="11"/>
    </row>
    <row r="706" spans="23:35">
      <c r="W706" s="11"/>
      <c r="X706" s="11"/>
      <c r="AI706" s="11"/>
    </row>
    <row r="707" spans="23:35">
      <c r="W707" s="11"/>
      <c r="X707" s="11"/>
      <c r="AI707" s="11"/>
    </row>
    <row r="708" spans="23:35">
      <c r="W708" s="11"/>
      <c r="X708" s="11"/>
      <c r="AI708" s="11"/>
    </row>
    <row r="709" spans="23:35">
      <c r="W709" s="11"/>
      <c r="X709" s="11"/>
      <c r="AI709" s="11"/>
    </row>
    <row r="710" spans="23:35">
      <c r="W710" s="11"/>
      <c r="X710" s="11"/>
      <c r="AI710" s="11"/>
    </row>
    <row r="711" spans="23:35">
      <c r="W711" s="11"/>
      <c r="X711" s="11"/>
      <c r="AI711" s="11"/>
    </row>
    <row r="712" spans="23:35">
      <c r="W712" s="11"/>
      <c r="X712" s="11"/>
      <c r="AI712" s="11"/>
    </row>
    <row r="713" spans="23:35">
      <c r="W713" s="11"/>
      <c r="X713" s="11"/>
      <c r="AI713" s="11"/>
    </row>
    <row r="714" spans="23:35">
      <c r="W714" s="11"/>
      <c r="X714" s="11"/>
      <c r="AI714" s="11"/>
    </row>
    <row r="715" spans="23:35">
      <c r="W715" s="11"/>
      <c r="X715" s="11"/>
      <c r="AI715" s="11"/>
    </row>
    <row r="716" spans="23:35">
      <c r="W716" s="11"/>
      <c r="X716" s="11"/>
      <c r="AI716" s="11"/>
    </row>
    <row r="717" spans="23:35">
      <c r="W717" s="11"/>
      <c r="X717" s="11"/>
      <c r="AI717" s="11"/>
    </row>
    <row r="718" spans="23:35">
      <c r="W718" s="11"/>
      <c r="X718" s="11"/>
      <c r="AI718" s="11"/>
    </row>
    <row r="719" spans="23:35">
      <c r="W719" s="11"/>
      <c r="X719" s="11"/>
      <c r="AI719" s="11"/>
    </row>
    <row r="720" spans="23:35">
      <c r="W720" s="11"/>
      <c r="X720" s="11"/>
      <c r="AI720" s="11"/>
    </row>
    <row r="721" spans="23:35">
      <c r="W721" s="11"/>
      <c r="X721" s="11"/>
      <c r="AI721" s="11"/>
    </row>
    <row r="722" spans="23:35">
      <c r="W722" s="11"/>
      <c r="X722" s="11"/>
      <c r="AI722" s="11"/>
    </row>
    <row r="723" spans="23:35">
      <c r="W723" s="11"/>
      <c r="X723" s="11"/>
      <c r="AI723" s="11"/>
    </row>
    <row r="724" spans="23:35">
      <c r="W724" s="11"/>
      <c r="X724" s="11"/>
      <c r="AI724" s="11"/>
    </row>
    <row r="725" spans="23:35">
      <c r="W725" s="11"/>
      <c r="X725" s="11"/>
      <c r="AI725" s="11"/>
    </row>
    <row r="726" spans="23:35">
      <c r="W726" s="11"/>
      <c r="X726" s="11"/>
      <c r="AI726" s="11"/>
    </row>
    <row r="727" spans="23:35">
      <c r="W727" s="11"/>
      <c r="X727" s="11"/>
      <c r="AI727" s="11"/>
    </row>
    <row r="728" spans="23:35">
      <c r="W728" s="11"/>
      <c r="X728" s="11"/>
      <c r="AI728" s="11"/>
    </row>
    <row r="729" spans="23:35">
      <c r="W729" s="11"/>
      <c r="X729" s="11"/>
      <c r="AI729" s="11"/>
    </row>
    <row r="730" spans="23:35">
      <c r="W730" s="11"/>
      <c r="X730" s="11"/>
      <c r="AI730" s="11"/>
    </row>
    <row r="731" spans="23:35">
      <c r="W731" s="11"/>
      <c r="X731" s="11"/>
      <c r="AI731" s="11"/>
    </row>
    <row r="732" spans="23:35">
      <c r="W732" s="11"/>
      <c r="X732" s="11"/>
      <c r="AI732" s="11"/>
    </row>
    <row r="733" spans="23:35">
      <c r="W733" s="11"/>
      <c r="X733" s="11"/>
      <c r="AI733" s="11"/>
    </row>
    <row r="734" spans="23:35">
      <c r="W734" s="11"/>
      <c r="X734" s="11"/>
      <c r="AI734" s="11"/>
    </row>
    <row r="735" spans="23:35">
      <c r="W735" s="11"/>
      <c r="X735" s="11"/>
      <c r="AI735" s="11"/>
    </row>
    <row r="736" spans="23:35">
      <c r="W736" s="11"/>
      <c r="X736" s="11"/>
      <c r="AI736" s="11"/>
    </row>
    <row r="737" spans="23:35">
      <c r="W737" s="11"/>
      <c r="X737" s="11"/>
      <c r="AI737" s="11"/>
    </row>
    <row r="738" spans="23:35">
      <c r="W738" s="11"/>
      <c r="X738" s="11"/>
      <c r="AI738" s="11"/>
    </row>
    <row r="739" spans="23:35">
      <c r="W739" s="11"/>
      <c r="X739" s="11"/>
      <c r="AI739" s="11"/>
    </row>
    <row r="740" spans="23:35">
      <c r="W740" s="11"/>
      <c r="X740" s="11"/>
      <c r="AI740" s="11"/>
    </row>
    <row r="741" spans="23:35">
      <c r="W741" s="11"/>
      <c r="X741" s="11"/>
      <c r="AI741" s="11"/>
    </row>
    <row r="742" spans="23:35">
      <c r="W742" s="11"/>
      <c r="X742" s="11"/>
      <c r="AI742" s="11"/>
    </row>
    <row r="743" spans="23:35">
      <c r="W743" s="11"/>
      <c r="X743" s="11"/>
      <c r="AI743" s="11"/>
    </row>
    <row r="744" spans="23:35">
      <c r="W744" s="11"/>
      <c r="X744" s="11"/>
      <c r="AI744" s="11"/>
    </row>
    <row r="745" spans="23:35">
      <c r="W745" s="11"/>
      <c r="X745" s="11"/>
      <c r="AI745" s="11"/>
    </row>
    <row r="746" spans="23:35">
      <c r="W746" s="11"/>
      <c r="X746" s="11"/>
      <c r="AI746" s="11"/>
    </row>
    <row r="747" spans="23:35">
      <c r="W747" s="11"/>
      <c r="X747" s="11"/>
      <c r="AI747" s="11"/>
    </row>
    <row r="748" spans="23:35">
      <c r="W748" s="11"/>
      <c r="X748" s="11"/>
      <c r="AI748" s="11"/>
    </row>
    <row r="749" spans="23:35">
      <c r="W749" s="11"/>
      <c r="X749" s="11"/>
      <c r="AI749" s="11"/>
    </row>
    <row r="750" spans="23:35">
      <c r="W750" s="11"/>
      <c r="X750" s="11"/>
      <c r="AI750" s="11"/>
    </row>
    <row r="751" spans="23:35">
      <c r="W751" s="11"/>
      <c r="X751" s="11"/>
      <c r="AI751" s="11"/>
    </row>
    <row r="752" spans="23:35">
      <c r="W752" s="11"/>
      <c r="X752" s="11"/>
      <c r="AI752" s="11"/>
    </row>
    <row r="753" spans="23:35">
      <c r="W753" s="11"/>
      <c r="X753" s="11"/>
      <c r="AI753" s="11"/>
    </row>
    <row r="754" spans="23:35">
      <c r="W754" s="11"/>
      <c r="X754" s="11"/>
      <c r="AI754" s="11"/>
    </row>
    <row r="755" spans="23:35">
      <c r="W755" s="11"/>
      <c r="X755" s="11"/>
      <c r="AI755" s="11"/>
    </row>
    <row r="756" spans="23:35">
      <c r="W756" s="11"/>
      <c r="X756" s="11"/>
      <c r="AI756" s="11"/>
    </row>
    <row r="757" spans="23:35">
      <c r="W757" s="11"/>
      <c r="X757" s="11"/>
      <c r="AI757" s="11"/>
    </row>
    <row r="758" spans="23:35">
      <c r="W758" s="11"/>
      <c r="X758" s="11"/>
      <c r="AI758" s="11"/>
    </row>
    <row r="759" spans="23:35">
      <c r="W759" s="11"/>
      <c r="X759" s="11"/>
      <c r="AI759" s="11"/>
    </row>
    <row r="760" spans="23:35">
      <c r="W760" s="11"/>
      <c r="X760" s="11"/>
      <c r="AI760" s="11"/>
    </row>
    <row r="761" spans="23:35">
      <c r="W761" s="11"/>
      <c r="X761" s="11"/>
      <c r="AI761" s="11"/>
    </row>
    <row r="762" spans="23:35">
      <c r="W762" s="11"/>
      <c r="X762" s="11"/>
      <c r="AI762" s="11"/>
    </row>
    <row r="763" spans="23:35">
      <c r="W763" s="11"/>
      <c r="X763" s="11"/>
      <c r="AI763" s="11"/>
    </row>
    <row r="764" spans="23:35">
      <c r="W764" s="11"/>
      <c r="X764" s="11"/>
      <c r="AI764" s="11"/>
    </row>
    <row r="765" spans="23:35">
      <c r="W765" s="11"/>
      <c r="X765" s="11"/>
      <c r="AI765" s="11"/>
    </row>
    <row r="766" spans="23:35">
      <c r="W766" s="11"/>
      <c r="X766" s="11"/>
      <c r="AI766" s="11"/>
    </row>
    <row r="767" spans="23:35">
      <c r="W767" s="11"/>
      <c r="X767" s="11"/>
      <c r="AI767" s="11"/>
    </row>
    <row r="768" spans="23:35">
      <c r="W768" s="11"/>
      <c r="X768" s="11"/>
      <c r="AI768" s="11"/>
    </row>
    <row r="769" spans="23:35">
      <c r="W769" s="11"/>
      <c r="X769" s="11"/>
      <c r="AI769" s="11"/>
    </row>
    <row r="770" spans="23:35">
      <c r="W770" s="11"/>
      <c r="X770" s="11"/>
      <c r="AI770" s="11"/>
    </row>
    <row r="771" spans="23:35">
      <c r="W771" s="11"/>
      <c r="X771" s="11"/>
      <c r="AI771" s="11"/>
    </row>
    <row r="772" spans="23:35">
      <c r="W772" s="11"/>
      <c r="X772" s="11"/>
      <c r="AI772" s="11"/>
    </row>
    <row r="773" spans="23:35">
      <c r="W773" s="11"/>
      <c r="X773" s="11"/>
      <c r="AI773" s="11"/>
    </row>
    <row r="774" spans="23:35">
      <c r="W774" s="11"/>
      <c r="X774" s="11"/>
      <c r="AI774" s="11"/>
    </row>
    <row r="775" spans="23:35">
      <c r="W775" s="11"/>
      <c r="X775" s="11"/>
      <c r="AI775" s="11"/>
    </row>
    <row r="776" spans="23:35">
      <c r="W776" s="11"/>
      <c r="X776" s="11"/>
      <c r="AI776" s="11"/>
    </row>
    <row r="777" spans="23:35">
      <c r="W777" s="11"/>
      <c r="X777" s="11"/>
      <c r="AI777" s="11"/>
    </row>
    <row r="778" spans="23:35">
      <c r="W778" s="11"/>
      <c r="X778" s="11"/>
      <c r="AI778" s="11"/>
    </row>
    <row r="779" spans="23:35">
      <c r="W779" s="11"/>
      <c r="X779" s="11"/>
      <c r="AI779" s="11"/>
    </row>
    <row r="780" spans="23:35">
      <c r="W780" s="11"/>
      <c r="X780" s="11"/>
      <c r="AI780" s="11"/>
    </row>
    <row r="781" spans="23:35">
      <c r="W781" s="11"/>
      <c r="X781" s="11"/>
      <c r="AI781" s="11"/>
    </row>
    <row r="782" spans="23:35">
      <c r="W782" s="11"/>
      <c r="X782" s="11"/>
      <c r="AI782" s="11"/>
    </row>
    <row r="783" spans="23:35">
      <c r="W783" s="11"/>
      <c r="X783" s="11"/>
      <c r="AI783" s="11"/>
    </row>
    <row r="784" spans="23:35">
      <c r="W784" s="11"/>
      <c r="X784" s="11"/>
      <c r="AI784" s="11"/>
    </row>
    <row r="785" spans="23:35">
      <c r="W785" s="11"/>
      <c r="X785" s="11"/>
      <c r="AI785" s="11"/>
    </row>
    <row r="786" spans="23:35">
      <c r="W786" s="11"/>
      <c r="X786" s="11"/>
      <c r="AI786" s="11"/>
    </row>
    <row r="787" spans="23:35">
      <c r="W787" s="11"/>
      <c r="X787" s="11"/>
      <c r="AI787" s="11"/>
    </row>
    <row r="788" spans="23:35">
      <c r="W788" s="11"/>
      <c r="X788" s="11"/>
      <c r="AI788" s="11"/>
    </row>
    <row r="789" spans="23:35">
      <c r="W789" s="11"/>
      <c r="X789" s="11"/>
      <c r="AI789" s="11"/>
    </row>
    <row r="790" spans="23:35">
      <c r="W790" s="11"/>
      <c r="X790" s="11"/>
      <c r="AI790" s="11"/>
    </row>
    <row r="791" spans="23:35">
      <c r="W791" s="11"/>
      <c r="X791" s="11"/>
      <c r="AI791" s="11"/>
    </row>
    <row r="792" spans="23:35">
      <c r="W792" s="11"/>
      <c r="X792" s="11"/>
      <c r="AI792" s="11"/>
    </row>
    <row r="793" spans="23:35">
      <c r="W793" s="11"/>
      <c r="X793" s="11"/>
      <c r="AI793" s="11"/>
    </row>
    <row r="794" spans="23:35">
      <c r="W794" s="11"/>
      <c r="X794" s="11"/>
      <c r="AI794" s="11"/>
    </row>
    <row r="795" spans="23:35">
      <c r="W795" s="11"/>
      <c r="X795" s="11"/>
      <c r="AI795" s="11"/>
    </row>
    <row r="796" spans="23:35">
      <c r="W796" s="11"/>
      <c r="X796" s="11"/>
      <c r="AI796" s="11"/>
    </row>
    <row r="797" spans="23:35">
      <c r="W797" s="11"/>
      <c r="X797" s="11"/>
      <c r="AI797" s="11"/>
    </row>
    <row r="798" spans="23:35">
      <c r="W798" s="11"/>
      <c r="X798" s="11"/>
      <c r="AI798" s="11"/>
    </row>
    <row r="799" spans="23:35">
      <c r="W799" s="11"/>
      <c r="X799" s="11"/>
      <c r="AI799" s="11"/>
    </row>
    <row r="800" spans="23:35">
      <c r="W800" s="11"/>
      <c r="X800" s="11"/>
      <c r="AI800" s="11"/>
    </row>
    <row r="801" spans="23:35">
      <c r="W801" s="11"/>
      <c r="X801" s="11"/>
      <c r="AI801" s="11"/>
    </row>
    <row r="802" spans="23:35">
      <c r="W802" s="11"/>
      <c r="X802" s="11"/>
      <c r="AI802" s="11"/>
    </row>
    <row r="803" spans="23:35">
      <c r="W803" s="11"/>
      <c r="X803" s="11"/>
      <c r="AI803" s="11"/>
    </row>
    <row r="804" spans="23:35">
      <c r="W804" s="11"/>
      <c r="X804" s="11"/>
      <c r="AI804" s="11"/>
    </row>
    <row r="805" spans="23:35">
      <c r="W805" s="11"/>
      <c r="X805" s="11"/>
      <c r="AI805" s="11"/>
    </row>
    <row r="806" spans="23:35">
      <c r="W806" s="11"/>
      <c r="X806" s="11"/>
      <c r="AI806" s="11"/>
    </row>
    <row r="807" spans="23:35">
      <c r="W807" s="11"/>
      <c r="X807" s="11"/>
      <c r="AI807" s="11"/>
    </row>
    <row r="808" spans="23:35">
      <c r="W808" s="11"/>
      <c r="X808" s="11"/>
      <c r="AI808" s="11"/>
    </row>
    <row r="809" spans="23:35">
      <c r="W809" s="11"/>
      <c r="X809" s="11"/>
      <c r="AI809" s="11"/>
    </row>
    <row r="810" spans="23:35">
      <c r="W810" s="11"/>
      <c r="X810" s="11"/>
      <c r="AI810" s="11"/>
    </row>
    <row r="811" spans="23:35">
      <c r="W811" s="11"/>
      <c r="X811" s="11"/>
      <c r="AI811" s="11"/>
    </row>
    <row r="812" spans="23:35">
      <c r="W812" s="11"/>
      <c r="X812" s="11"/>
      <c r="AI812" s="11"/>
    </row>
    <row r="813" spans="23:35">
      <c r="W813" s="11"/>
      <c r="X813" s="11"/>
      <c r="AI813" s="11"/>
    </row>
    <row r="814" spans="23:35">
      <c r="W814" s="11"/>
      <c r="X814" s="11"/>
      <c r="AI814" s="11"/>
    </row>
    <row r="815" spans="23:35">
      <c r="W815" s="11"/>
      <c r="X815" s="11"/>
      <c r="AI815" s="11"/>
    </row>
    <row r="816" spans="23:35">
      <c r="W816" s="11"/>
      <c r="X816" s="11"/>
      <c r="AI816" s="11"/>
    </row>
    <row r="817" spans="23:35">
      <c r="W817" s="11"/>
      <c r="X817" s="11"/>
      <c r="AI817" s="11"/>
    </row>
    <row r="818" spans="23:35">
      <c r="W818" s="11"/>
      <c r="X818" s="11"/>
      <c r="AI818" s="11"/>
    </row>
    <row r="819" spans="23:35">
      <c r="W819" s="11"/>
      <c r="X819" s="11"/>
      <c r="AI819" s="11"/>
    </row>
    <row r="820" spans="23:35">
      <c r="W820" s="11"/>
      <c r="X820" s="11"/>
      <c r="AI820" s="11"/>
    </row>
    <row r="821" spans="23:35">
      <c r="W821" s="11"/>
      <c r="X821" s="11"/>
      <c r="AI821" s="11"/>
    </row>
    <row r="822" spans="23:35">
      <c r="W822" s="11"/>
      <c r="X822" s="11"/>
      <c r="AI822" s="11"/>
    </row>
    <row r="823" spans="23:35">
      <c r="W823" s="11"/>
      <c r="X823" s="11"/>
      <c r="AI823" s="11"/>
    </row>
    <row r="824" spans="23:35">
      <c r="W824" s="11"/>
      <c r="X824" s="11"/>
      <c r="AI824" s="11"/>
    </row>
    <row r="825" spans="23:35">
      <c r="W825" s="11"/>
      <c r="X825" s="11"/>
      <c r="AI825" s="11"/>
    </row>
    <row r="826" spans="23:35">
      <c r="W826" s="11"/>
      <c r="X826" s="11"/>
      <c r="AI826" s="11"/>
    </row>
    <row r="827" spans="23:35">
      <c r="W827" s="11"/>
      <c r="X827" s="11"/>
      <c r="AI827" s="11"/>
    </row>
    <row r="828" spans="23:35">
      <c r="W828" s="11"/>
      <c r="X828" s="11"/>
      <c r="AI828" s="11"/>
    </row>
    <row r="829" spans="23:35">
      <c r="W829" s="11"/>
      <c r="X829" s="11"/>
      <c r="AI829" s="11"/>
    </row>
    <row r="830" spans="23:35">
      <c r="W830" s="11"/>
      <c r="X830" s="11"/>
      <c r="AI830" s="11"/>
    </row>
    <row r="831" spans="23:35">
      <c r="W831" s="11"/>
      <c r="X831" s="11"/>
      <c r="AI831" s="11"/>
    </row>
    <row r="832" spans="23:35">
      <c r="W832" s="11"/>
      <c r="X832" s="11"/>
      <c r="AI832" s="11"/>
    </row>
    <row r="833" spans="23:35">
      <c r="W833" s="11"/>
      <c r="X833" s="11"/>
      <c r="AI833" s="11"/>
    </row>
    <row r="834" spans="23:35">
      <c r="W834" s="11"/>
      <c r="X834" s="11"/>
      <c r="AI834" s="11"/>
    </row>
    <row r="835" spans="23:35">
      <c r="W835" s="11"/>
      <c r="X835" s="11"/>
      <c r="AI835" s="11"/>
    </row>
    <row r="836" spans="23:35">
      <c r="W836" s="11"/>
      <c r="X836" s="11"/>
      <c r="AI836" s="11"/>
    </row>
    <row r="837" spans="23:35">
      <c r="W837" s="11"/>
      <c r="X837" s="11"/>
      <c r="AI837" s="11"/>
    </row>
    <row r="838" spans="23:35">
      <c r="W838" s="11"/>
      <c r="X838" s="11"/>
      <c r="AI838" s="11"/>
    </row>
    <row r="839" spans="23:35">
      <c r="W839" s="11"/>
      <c r="X839" s="11"/>
      <c r="AI839" s="11"/>
    </row>
    <row r="840" spans="23:35">
      <c r="W840" s="11"/>
      <c r="X840" s="11"/>
      <c r="AI840" s="11"/>
    </row>
    <row r="841" spans="23:35">
      <c r="W841" s="11"/>
      <c r="X841" s="11"/>
      <c r="AI841" s="11"/>
    </row>
    <row r="842" spans="23:35">
      <c r="W842" s="11"/>
      <c r="X842" s="11"/>
      <c r="AI842" s="11"/>
    </row>
    <row r="843" spans="23:35">
      <c r="W843" s="11"/>
      <c r="X843" s="11"/>
      <c r="AI843" s="11"/>
    </row>
    <row r="844" spans="23:35">
      <c r="W844" s="11"/>
      <c r="X844" s="11"/>
      <c r="AI844" s="11"/>
    </row>
    <row r="845" spans="23:35">
      <c r="W845" s="11"/>
      <c r="X845" s="11"/>
      <c r="AI845" s="11"/>
    </row>
    <row r="846" spans="23:35">
      <c r="W846" s="11"/>
      <c r="X846" s="11"/>
      <c r="AI846" s="11"/>
    </row>
    <row r="847" spans="23:35">
      <c r="W847" s="11"/>
      <c r="X847" s="11"/>
      <c r="AI847" s="11"/>
    </row>
    <row r="848" spans="23:35">
      <c r="W848" s="11"/>
      <c r="X848" s="11"/>
      <c r="AI848" s="11"/>
    </row>
    <row r="849" spans="23:35">
      <c r="W849" s="11"/>
      <c r="X849" s="11"/>
      <c r="AI849" s="11"/>
    </row>
    <row r="850" spans="23:35">
      <c r="W850" s="11"/>
      <c r="X850" s="11"/>
      <c r="AI850" s="11"/>
    </row>
    <row r="851" spans="23:35">
      <c r="W851" s="11"/>
      <c r="X851" s="11"/>
      <c r="AI851" s="11"/>
    </row>
    <row r="852" spans="23:35">
      <c r="W852" s="11"/>
      <c r="X852" s="11"/>
      <c r="AI852" s="11"/>
    </row>
    <row r="853" spans="23:35">
      <c r="W853" s="11"/>
      <c r="X853" s="11"/>
      <c r="AI853" s="11"/>
    </row>
    <row r="854" spans="23:35">
      <c r="W854" s="11"/>
      <c r="X854" s="11"/>
      <c r="AI854" s="11"/>
    </row>
    <row r="855" spans="23:35">
      <c r="W855" s="11"/>
      <c r="X855" s="11"/>
      <c r="AI855" s="11"/>
    </row>
    <row r="856" spans="23:35">
      <c r="W856" s="11"/>
      <c r="X856" s="11"/>
      <c r="AI856" s="11"/>
    </row>
    <row r="857" spans="23:35">
      <c r="W857" s="11"/>
      <c r="X857" s="11"/>
      <c r="AI857" s="11"/>
    </row>
    <row r="858" spans="23:35">
      <c r="W858" s="11"/>
      <c r="X858" s="11"/>
      <c r="AI858" s="11"/>
    </row>
    <row r="859" spans="23:35">
      <c r="W859" s="11"/>
      <c r="X859" s="11"/>
      <c r="AI859" s="11"/>
    </row>
    <row r="860" spans="23:35">
      <c r="W860" s="11"/>
      <c r="X860" s="11"/>
      <c r="AI860" s="11"/>
    </row>
    <row r="861" spans="23:35">
      <c r="W861" s="11"/>
      <c r="X861" s="11"/>
      <c r="AI861" s="11"/>
    </row>
    <row r="862" spans="23:35">
      <c r="W862" s="11"/>
      <c r="X862" s="11"/>
      <c r="AI862" s="11"/>
    </row>
    <row r="863" spans="23:35">
      <c r="W863" s="11"/>
      <c r="X863" s="11"/>
      <c r="AI863" s="11"/>
    </row>
    <row r="864" spans="23:35">
      <c r="W864" s="11"/>
      <c r="X864" s="11"/>
      <c r="AI864" s="11"/>
    </row>
    <row r="865" spans="23:35">
      <c r="W865" s="11"/>
      <c r="X865" s="11"/>
      <c r="AI865" s="11"/>
    </row>
    <row r="866" spans="23:35">
      <c r="W866" s="11"/>
      <c r="X866" s="11"/>
      <c r="AI866" s="11"/>
    </row>
    <row r="867" spans="23:35">
      <c r="W867" s="11"/>
      <c r="X867" s="11"/>
      <c r="AI867" s="11"/>
    </row>
    <row r="868" spans="23:35">
      <c r="W868" s="11"/>
      <c r="X868" s="11"/>
      <c r="AI868" s="11"/>
    </row>
    <row r="869" spans="23:35">
      <c r="W869" s="11"/>
      <c r="X869" s="11"/>
      <c r="AI869" s="11"/>
    </row>
    <row r="870" spans="23:35">
      <c r="W870" s="11"/>
      <c r="X870" s="11"/>
      <c r="AI870" s="11"/>
    </row>
    <row r="871" spans="23:35">
      <c r="W871" s="11"/>
      <c r="X871" s="11"/>
      <c r="AI871" s="11"/>
    </row>
    <row r="872" spans="23:35">
      <c r="W872" s="11"/>
      <c r="X872" s="11"/>
      <c r="AI872" s="11"/>
    </row>
    <row r="873" spans="23:35">
      <c r="W873" s="11"/>
      <c r="X873" s="11"/>
      <c r="AI873" s="11"/>
    </row>
    <row r="874" spans="23:35">
      <c r="W874" s="11"/>
      <c r="X874" s="11"/>
      <c r="AI874" s="11"/>
    </row>
    <row r="875" spans="23:35">
      <c r="W875" s="11"/>
      <c r="X875" s="11"/>
      <c r="AI875" s="11"/>
    </row>
    <row r="876" spans="23:35">
      <c r="W876" s="11"/>
      <c r="X876" s="11"/>
      <c r="AI876" s="11"/>
    </row>
    <row r="877" spans="23:35">
      <c r="W877" s="11"/>
      <c r="X877" s="11"/>
      <c r="AI877" s="11"/>
    </row>
    <row r="878" spans="23:35">
      <c r="W878" s="11"/>
      <c r="X878" s="11"/>
      <c r="AI878" s="11"/>
    </row>
    <row r="879" spans="23:35">
      <c r="W879" s="11"/>
      <c r="X879" s="11"/>
      <c r="AI879" s="11"/>
    </row>
    <row r="880" spans="23:35">
      <c r="W880" s="11"/>
      <c r="X880" s="11"/>
      <c r="AI880" s="11"/>
    </row>
    <row r="881" spans="23:35">
      <c r="W881" s="11"/>
      <c r="X881" s="11"/>
      <c r="AI881" s="11"/>
    </row>
    <row r="882" spans="23:35">
      <c r="W882" s="11"/>
      <c r="X882" s="11"/>
      <c r="AI882" s="11"/>
    </row>
    <row r="883" spans="23:35">
      <c r="W883" s="11"/>
      <c r="X883" s="11"/>
      <c r="AI883" s="11"/>
    </row>
    <row r="884" spans="23:35">
      <c r="W884" s="11"/>
      <c r="X884" s="11"/>
      <c r="AI884" s="11"/>
    </row>
    <row r="885" spans="23:35">
      <c r="W885" s="11"/>
      <c r="X885" s="11"/>
      <c r="AI885" s="11"/>
    </row>
    <row r="886" spans="23:35">
      <c r="W886" s="11"/>
      <c r="X886" s="11"/>
      <c r="AI886" s="11"/>
    </row>
    <row r="887" spans="23:35">
      <c r="W887" s="11"/>
      <c r="X887" s="11"/>
      <c r="AI887" s="11"/>
    </row>
    <row r="888" spans="23:35">
      <c r="W888" s="11"/>
      <c r="X888" s="11"/>
      <c r="AI888" s="11"/>
    </row>
    <row r="889" spans="23:35">
      <c r="W889" s="11"/>
      <c r="X889" s="11"/>
      <c r="AI889" s="11"/>
    </row>
    <row r="890" spans="23:35">
      <c r="W890" s="11"/>
      <c r="X890" s="11"/>
      <c r="AI890" s="11"/>
    </row>
    <row r="891" spans="23:35">
      <c r="W891" s="11"/>
      <c r="X891" s="11"/>
      <c r="AI891" s="11"/>
    </row>
    <row r="892" spans="23:35">
      <c r="W892" s="11"/>
      <c r="X892" s="11"/>
      <c r="AI892" s="11"/>
    </row>
    <row r="893" spans="23:35">
      <c r="W893" s="11"/>
      <c r="X893" s="11"/>
      <c r="AI893" s="11"/>
    </row>
    <row r="894" spans="23:35">
      <c r="W894" s="11"/>
      <c r="X894" s="11"/>
      <c r="AI894" s="11"/>
    </row>
    <row r="895" spans="23:35">
      <c r="W895" s="11"/>
      <c r="X895" s="11"/>
      <c r="AI895" s="11"/>
    </row>
    <row r="896" spans="23:35">
      <c r="W896" s="11"/>
      <c r="X896" s="11"/>
      <c r="AI896" s="11"/>
    </row>
    <row r="897" spans="23:35">
      <c r="W897" s="11"/>
      <c r="X897" s="11"/>
      <c r="AI897" s="11"/>
    </row>
    <row r="898" spans="23:35">
      <c r="W898" s="11"/>
      <c r="X898" s="11"/>
      <c r="AI898" s="11"/>
    </row>
    <row r="899" spans="23:35">
      <c r="W899" s="11"/>
      <c r="X899" s="11"/>
      <c r="AI899" s="11"/>
    </row>
    <row r="900" spans="23:35">
      <c r="W900" s="11"/>
      <c r="X900" s="11"/>
      <c r="AI900" s="11"/>
    </row>
    <row r="901" spans="23:35">
      <c r="W901" s="11"/>
      <c r="X901" s="11"/>
      <c r="AI901" s="11"/>
    </row>
    <row r="902" spans="23:35">
      <c r="W902" s="11"/>
      <c r="X902" s="11"/>
      <c r="AI902" s="11"/>
    </row>
    <row r="903" spans="23:35">
      <c r="W903" s="11"/>
      <c r="X903" s="11"/>
      <c r="AI903" s="11"/>
    </row>
    <row r="904" spans="23:35">
      <c r="W904" s="11"/>
      <c r="X904" s="11"/>
      <c r="AI904" s="11"/>
    </row>
    <row r="905" spans="23:35">
      <c r="W905" s="11"/>
      <c r="X905" s="11"/>
      <c r="AI905" s="11"/>
    </row>
    <row r="906" spans="23:35">
      <c r="W906" s="11"/>
      <c r="X906" s="11"/>
      <c r="AI906" s="11"/>
    </row>
    <row r="907" spans="23:35">
      <c r="W907" s="11"/>
      <c r="X907" s="11"/>
      <c r="AI907" s="11"/>
    </row>
    <row r="908" spans="23:35">
      <c r="W908" s="11"/>
      <c r="X908" s="11"/>
      <c r="AI908" s="11"/>
    </row>
    <row r="909" spans="23:35">
      <c r="W909" s="11"/>
      <c r="X909" s="11"/>
      <c r="AI909" s="11"/>
    </row>
    <row r="910" spans="23:35">
      <c r="W910" s="11"/>
      <c r="X910" s="11"/>
      <c r="AI910" s="11"/>
    </row>
    <row r="911" spans="23:35">
      <c r="W911" s="11"/>
      <c r="X911" s="11"/>
      <c r="AI911" s="11"/>
    </row>
    <row r="912" spans="23:35">
      <c r="W912" s="11"/>
      <c r="X912" s="11"/>
      <c r="AI912" s="11"/>
    </row>
    <row r="913" spans="23:35">
      <c r="W913" s="11"/>
      <c r="X913" s="11"/>
      <c r="AI913" s="11"/>
    </row>
    <row r="914" spans="23:35">
      <c r="W914" s="11"/>
      <c r="X914" s="11"/>
      <c r="AI914" s="11"/>
    </row>
    <row r="915" spans="23:35">
      <c r="W915" s="11"/>
      <c r="X915" s="11"/>
      <c r="AI915" s="11"/>
    </row>
    <row r="916" spans="23:35">
      <c r="W916" s="11"/>
      <c r="X916" s="11"/>
      <c r="AI916" s="11"/>
    </row>
    <row r="917" spans="23:35">
      <c r="W917" s="11"/>
      <c r="X917" s="11"/>
      <c r="AI917" s="11"/>
    </row>
    <row r="918" spans="23:35">
      <c r="W918" s="11"/>
      <c r="X918" s="11"/>
      <c r="AI918" s="11"/>
    </row>
    <row r="919" spans="23:35">
      <c r="W919" s="11"/>
      <c r="X919" s="11"/>
      <c r="AI919" s="11"/>
    </row>
    <row r="920" spans="23:35">
      <c r="W920" s="11"/>
      <c r="X920" s="11"/>
      <c r="AI920" s="11"/>
    </row>
    <row r="921" spans="23:35">
      <c r="W921" s="11"/>
      <c r="X921" s="11"/>
      <c r="AI921" s="11"/>
    </row>
    <row r="922" spans="23:35">
      <c r="W922" s="11"/>
      <c r="X922" s="11"/>
      <c r="AI922" s="11"/>
    </row>
    <row r="923" spans="23:35">
      <c r="W923" s="11"/>
      <c r="X923" s="11"/>
      <c r="AI923" s="11"/>
    </row>
    <row r="924" spans="23:35">
      <c r="W924" s="11"/>
      <c r="X924" s="11"/>
      <c r="AI924" s="11"/>
    </row>
    <row r="925" spans="23:35">
      <c r="W925" s="11"/>
      <c r="X925" s="11"/>
      <c r="AI925" s="11"/>
    </row>
    <row r="926" spans="23:35">
      <c r="W926" s="11"/>
      <c r="X926" s="11"/>
      <c r="AI926" s="11"/>
    </row>
    <row r="927" spans="23:35">
      <c r="W927" s="11"/>
      <c r="X927" s="11"/>
      <c r="AI927" s="11"/>
    </row>
    <row r="928" spans="23:35">
      <c r="W928" s="11"/>
      <c r="X928" s="11"/>
      <c r="AI928" s="11"/>
    </row>
    <row r="929" spans="23:35">
      <c r="W929" s="11"/>
      <c r="X929" s="11"/>
      <c r="AI929" s="11"/>
    </row>
    <row r="930" spans="23:35">
      <c r="W930" s="11"/>
      <c r="X930" s="11"/>
      <c r="AI930" s="11"/>
    </row>
    <row r="931" spans="23:35">
      <c r="W931" s="11"/>
      <c r="X931" s="11"/>
      <c r="AI931" s="11"/>
    </row>
    <row r="932" spans="23:35">
      <c r="W932" s="11"/>
      <c r="X932" s="11"/>
      <c r="AI932" s="11"/>
    </row>
    <row r="933" spans="23:35">
      <c r="W933" s="11"/>
      <c r="X933" s="11"/>
      <c r="AI933" s="11"/>
    </row>
    <row r="934" spans="23:35">
      <c r="W934" s="11"/>
      <c r="X934" s="11"/>
      <c r="AI934" s="11"/>
    </row>
    <row r="935" spans="23:35">
      <c r="W935" s="11"/>
      <c r="X935" s="11"/>
      <c r="AI935" s="11"/>
    </row>
    <row r="936" spans="23:35">
      <c r="W936" s="11"/>
      <c r="X936" s="11"/>
      <c r="AI936" s="11"/>
    </row>
    <row r="937" spans="23:35">
      <c r="W937" s="11"/>
      <c r="X937" s="11"/>
      <c r="AI937" s="11"/>
    </row>
    <row r="938" spans="23:35">
      <c r="W938" s="11"/>
      <c r="X938" s="11"/>
      <c r="AI938" s="11"/>
    </row>
    <row r="939" spans="23:35">
      <c r="W939" s="11"/>
      <c r="X939" s="11"/>
      <c r="AI939" s="11"/>
    </row>
    <row r="940" spans="23:35">
      <c r="W940" s="11"/>
      <c r="X940" s="11"/>
      <c r="AI940" s="11"/>
    </row>
    <row r="941" spans="23:35">
      <c r="W941" s="11"/>
      <c r="X941" s="11"/>
      <c r="AI941" s="11"/>
    </row>
    <row r="942" spans="23:35">
      <c r="W942" s="11"/>
      <c r="X942" s="11"/>
      <c r="AI942" s="11"/>
    </row>
    <row r="943" spans="23:35">
      <c r="W943" s="11"/>
      <c r="X943" s="11"/>
      <c r="AI943" s="11"/>
    </row>
    <row r="944" spans="23:35">
      <c r="W944" s="11"/>
      <c r="X944" s="11"/>
      <c r="AI944" s="11"/>
    </row>
    <row r="945" spans="23:35">
      <c r="W945" s="11"/>
      <c r="X945" s="11"/>
      <c r="AI945" s="11"/>
    </row>
    <row r="946" spans="23:35">
      <c r="W946" s="11"/>
      <c r="X946" s="11"/>
      <c r="AI946" s="11"/>
    </row>
    <row r="947" spans="23:35">
      <c r="W947" s="11"/>
      <c r="X947" s="11"/>
      <c r="AI947" s="11"/>
    </row>
    <row r="948" spans="23:35">
      <c r="W948" s="11"/>
      <c r="X948" s="11"/>
      <c r="AI948" s="11"/>
    </row>
    <row r="949" spans="23:35">
      <c r="W949" s="11"/>
      <c r="X949" s="11"/>
      <c r="AI949" s="11"/>
    </row>
    <row r="950" spans="23:35">
      <c r="W950" s="11"/>
      <c r="X950" s="11"/>
      <c r="AI950" s="11"/>
    </row>
    <row r="951" spans="23:35">
      <c r="W951" s="11"/>
      <c r="X951" s="11"/>
      <c r="AI951" s="11"/>
    </row>
    <row r="952" spans="23:35">
      <c r="W952" s="11"/>
      <c r="X952" s="11"/>
      <c r="AI952" s="11"/>
    </row>
    <row r="953" spans="23:35">
      <c r="W953" s="11"/>
      <c r="X953" s="11"/>
      <c r="AI953" s="11"/>
    </row>
    <row r="954" spans="23:35">
      <c r="W954" s="11"/>
      <c r="X954" s="11"/>
      <c r="AI954" s="11"/>
    </row>
    <row r="955" spans="23:35">
      <c r="W955" s="11"/>
      <c r="X955" s="11"/>
      <c r="AI955" s="11"/>
    </row>
    <row r="956" spans="23:35">
      <c r="W956" s="11"/>
      <c r="X956" s="11"/>
      <c r="AI956" s="11"/>
    </row>
    <row r="957" spans="23:35">
      <c r="W957" s="11"/>
      <c r="X957" s="11"/>
      <c r="AI957" s="11"/>
    </row>
    <row r="958" spans="23:35">
      <c r="W958" s="11"/>
      <c r="X958" s="11"/>
      <c r="AI958" s="11"/>
    </row>
    <row r="959" spans="23:35">
      <c r="W959" s="11"/>
      <c r="X959" s="11"/>
      <c r="AI959" s="11"/>
    </row>
    <row r="960" spans="23:35">
      <c r="W960" s="11"/>
      <c r="X960" s="11"/>
      <c r="AI960" s="11"/>
    </row>
    <row r="961" spans="23:35">
      <c r="W961" s="11"/>
      <c r="X961" s="11"/>
      <c r="AI961" s="11"/>
    </row>
    <row r="962" spans="23:35">
      <c r="W962" s="11"/>
      <c r="X962" s="11"/>
      <c r="AI962" s="11"/>
    </row>
    <row r="963" spans="23:35">
      <c r="W963" s="11"/>
      <c r="X963" s="11"/>
      <c r="AI963" s="11"/>
    </row>
    <row r="964" spans="23:35">
      <c r="W964" s="11"/>
      <c r="X964" s="11"/>
      <c r="AI964" s="11"/>
    </row>
    <row r="965" spans="23:35">
      <c r="W965" s="11"/>
      <c r="X965" s="11"/>
      <c r="AI965" s="11"/>
    </row>
    <row r="966" spans="23:35">
      <c r="W966" s="11"/>
      <c r="X966" s="11"/>
      <c r="AI966" s="11"/>
    </row>
    <row r="967" spans="23:35">
      <c r="W967" s="11"/>
      <c r="X967" s="11"/>
      <c r="AI967" s="11"/>
    </row>
    <row r="968" spans="23:35">
      <c r="W968" s="11"/>
      <c r="X968" s="11"/>
      <c r="AI968" s="11"/>
    </row>
    <row r="969" spans="23:35">
      <c r="W969" s="11"/>
      <c r="X969" s="11"/>
      <c r="AI969" s="11"/>
    </row>
    <row r="970" spans="23:35">
      <c r="W970" s="11"/>
      <c r="X970" s="11"/>
      <c r="AI970" s="11"/>
    </row>
    <row r="971" spans="23:35">
      <c r="W971" s="11"/>
      <c r="X971" s="11"/>
      <c r="AI971" s="11"/>
    </row>
    <row r="972" spans="23:35">
      <c r="W972" s="11"/>
      <c r="X972" s="11"/>
      <c r="AI972" s="11"/>
    </row>
    <row r="973" spans="23:35">
      <c r="W973" s="11"/>
      <c r="X973" s="11"/>
      <c r="AI973" s="11"/>
    </row>
    <row r="974" spans="23:35">
      <c r="W974" s="11"/>
      <c r="X974" s="11"/>
      <c r="AI974" s="11"/>
    </row>
    <row r="975" spans="23:35">
      <c r="W975" s="11"/>
      <c r="X975" s="11"/>
      <c r="AI975" s="11"/>
    </row>
    <row r="976" spans="23:35">
      <c r="W976" s="11"/>
      <c r="X976" s="11"/>
      <c r="AI976" s="11"/>
    </row>
    <row r="977" spans="23:35">
      <c r="W977" s="11"/>
      <c r="X977" s="11"/>
      <c r="AI977" s="11"/>
    </row>
    <row r="978" spans="23:35">
      <c r="W978" s="11"/>
      <c r="X978" s="11"/>
      <c r="AI978" s="11"/>
    </row>
    <row r="979" spans="23:35">
      <c r="W979" s="11"/>
      <c r="X979" s="11"/>
      <c r="AI979" s="11"/>
    </row>
    <row r="980" spans="23:35">
      <c r="W980" s="11"/>
      <c r="X980" s="11"/>
      <c r="AI980" s="11"/>
    </row>
    <row r="981" spans="23:35">
      <c r="W981" s="11"/>
      <c r="X981" s="11"/>
      <c r="AI981" s="11"/>
    </row>
    <row r="982" spans="23:35">
      <c r="W982" s="11"/>
      <c r="X982" s="11"/>
      <c r="AI982" s="11"/>
    </row>
    <row r="983" spans="23:35">
      <c r="W983" s="11"/>
      <c r="X983" s="11"/>
      <c r="AI983" s="11"/>
    </row>
    <row r="984" spans="23:35">
      <c r="W984" s="11"/>
      <c r="X984" s="11"/>
      <c r="AI984" s="11"/>
    </row>
    <row r="985" spans="23:35">
      <c r="W985" s="11"/>
      <c r="X985" s="11"/>
      <c r="AI985" s="11"/>
    </row>
    <row r="986" spans="23:35">
      <c r="W986" s="11"/>
      <c r="X986" s="11"/>
      <c r="AI986" s="11"/>
    </row>
    <row r="987" spans="23:35">
      <c r="W987" s="11"/>
      <c r="X987" s="11"/>
      <c r="AI987" s="11"/>
    </row>
    <row r="988" spans="23:35">
      <c r="W988" s="11"/>
      <c r="X988" s="11"/>
      <c r="AI988" s="11"/>
    </row>
    <row r="989" spans="23:35">
      <c r="W989" s="11"/>
      <c r="X989" s="11"/>
      <c r="AI989" s="11"/>
    </row>
    <row r="990" spans="23:35">
      <c r="W990" s="11"/>
      <c r="X990" s="11"/>
      <c r="AI990" s="11"/>
    </row>
    <row r="991" spans="23:35">
      <c r="W991" s="11"/>
      <c r="X991" s="11"/>
      <c r="AI991" s="11"/>
    </row>
    <row r="992" spans="23:35">
      <c r="W992" s="11"/>
      <c r="X992" s="11"/>
      <c r="AI992" s="11"/>
    </row>
    <row r="993" spans="23:35">
      <c r="W993" s="11"/>
      <c r="X993" s="11"/>
      <c r="AI993" s="11"/>
    </row>
    <row r="994" spans="23:35">
      <c r="W994" s="11"/>
      <c r="X994" s="11"/>
      <c r="AI994" s="11"/>
    </row>
    <row r="995" spans="23:35">
      <c r="W995" s="11"/>
      <c r="X995" s="11"/>
      <c r="AI995" s="11"/>
    </row>
    <row r="996" spans="23:35">
      <c r="W996" s="11"/>
      <c r="X996" s="11"/>
      <c r="AI996" s="11"/>
    </row>
    <row r="997" spans="23:35">
      <c r="W997" s="11"/>
      <c r="X997" s="11"/>
      <c r="AI997" s="11"/>
    </row>
    <row r="998" spans="23:35">
      <c r="W998" s="11"/>
      <c r="X998" s="11"/>
      <c r="AI998" s="11"/>
    </row>
    <row r="999" spans="23:35">
      <c r="W999" s="11"/>
      <c r="X999" s="11"/>
      <c r="AI999" s="11"/>
    </row>
    <row r="1000" spans="23:35">
      <c r="W1000" s="11"/>
      <c r="X1000" s="11"/>
      <c r="AI1000" s="11"/>
    </row>
    <row r="1001" spans="23:35">
      <c r="W1001" s="11"/>
      <c r="X1001" s="11"/>
      <c r="AI1001" s="11"/>
    </row>
    <row r="1002" spans="23:35">
      <c r="W1002" s="11"/>
      <c r="X1002" s="11"/>
      <c r="AI1002" s="11"/>
    </row>
    <row r="1003" spans="23:35">
      <c r="W1003" s="11"/>
      <c r="X1003" s="11"/>
      <c r="AI1003" s="11"/>
    </row>
    <row r="1004" spans="23:35">
      <c r="W1004" s="11"/>
      <c r="X1004" s="11"/>
      <c r="AI1004" s="11"/>
    </row>
    <row r="1005" spans="23:35">
      <c r="W1005" s="11"/>
      <c r="X1005" s="11"/>
      <c r="AI1005" s="11"/>
    </row>
    <row r="1006" spans="23:35">
      <c r="W1006" s="11"/>
      <c r="X1006" s="11"/>
      <c r="AI1006" s="11"/>
    </row>
    <row r="1007" spans="23:35">
      <c r="W1007" s="11"/>
      <c r="X1007" s="11"/>
      <c r="AI1007" s="11"/>
    </row>
    <row r="1008" spans="23:35">
      <c r="W1008" s="11"/>
      <c r="X1008" s="11"/>
      <c r="AI1008" s="11"/>
    </row>
    <row r="1009" spans="23:35">
      <c r="W1009" s="11"/>
      <c r="X1009" s="11"/>
      <c r="AI1009" s="11"/>
    </row>
    <row r="1010" spans="23:35">
      <c r="W1010" s="11"/>
      <c r="X1010" s="11"/>
      <c r="AI1010" s="11"/>
    </row>
    <row r="1011" spans="23:35">
      <c r="W1011" s="11"/>
      <c r="X1011" s="11"/>
      <c r="AI1011" s="11"/>
    </row>
    <row r="1012" spans="23:35">
      <c r="W1012" s="11"/>
      <c r="X1012" s="11"/>
      <c r="AI1012" s="11"/>
    </row>
    <row r="1013" spans="23:35">
      <c r="W1013" s="11"/>
      <c r="X1013" s="11"/>
      <c r="AI1013" s="11"/>
    </row>
    <row r="1014" spans="23:35">
      <c r="W1014" s="11"/>
      <c r="X1014" s="11"/>
      <c r="AI1014" s="11"/>
    </row>
    <row r="1015" spans="23:35">
      <c r="W1015" s="11"/>
      <c r="X1015" s="11"/>
      <c r="AI1015" s="11"/>
    </row>
    <row r="1016" spans="23:35">
      <c r="W1016" s="11"/>
      <c r="X1016" s="11"/>
      <c r="AI1016" s="11"/>
    </row>
    <row r="1017" spans="23:35">
      <c r="W1017" s="11"/>
      <c r="X1017" s="11"/>
      <c r="AI1017" s="11"/>
    </row>
    <row r="1018" spans="23:35">
      <c r="W1018" s="11"/>
      <c r="X1018" s="11"/>
      <c r="AI1018" s="11"/>
    </row>
    <row r="1019" spans="23:35">
      <c r="W1019" s="11"/>
      <c r="X1019" s="11"/>
      <c r="AI1019" s="11"/>
    </row>
    <row r="1020" spans="23:35">
      <c r="W1020" s="11"/>
      <c r="X1020" s="11"/>
      <c r="AI1020" s="11"/>
    </row>
    <row r="1021" spans="23:35">
      <c r="W1021" s="11"/>
      <c r="X1021" s="11"/>
      <c r="AI1021" s="11"/>
    </row>
    <row r="1022" spans="23:35">
      <c r="W1022" s="11"/>
      <c r="X1022" s="11"/>
      <c r="AI1022" s="11"/>
    </row>
    <row r="1023" spans="23:35">
      <c r="W1023" s="11"/>
      <c r="X1023" s="11"/>
      <c r="AI1023" s="11"/>
    </row>
    <row r="1024" spans="23:35">
      <c r="W1024" s="11"/>
      <c r="X1024" s="11"/>
      <c r="AI1024" s="11"/>
    </row>
    <row r="1025" spans="23:35">
      <c r="W1025" s="11"/>
      <c r="X1025" s="11"/>
      <c r="AI1025" s="11"/>
    </row>
    <row r="1026" spans="23:35">
      <c r="W1026" s="11"/>
      <c r="X1026" s="11"/>
      <c r="AI1026" s="11"/>
    </row>
    <row r="1027" spans="23:35">
      <c r="W1027" s="11"/>
      <c r="X1027" s="11"/>
      <c r="AI1027" s="11"/>
    </row>
    <row r="1028" spans="23:35">
      <c r="W1028" s="11"/>
      <c r="X1028" s="11"/>
      <c r="AI1028" s="11"/>
    </row>
    <row r="1029" spans="23:35">
      <c r="W1029" s="11"/>
      <c r="X1029" s="11"/>
      <c r="AI1029" s="11"/>
    </row>
    <row r="1030" spans="23:35">
      <c r="W1030" s="11"/>
      <c r="X1030" s="11"/>
      <c r="AI1030" s="11"/>
    </row>
    <row r="1031" spans="23:35">
      <c r="W1031" s="11"/>
      <c r="X1031" s="11"/>
      <c r="AI1031" s="11"/>
    </row>
    <row r="1032" spans="23:35">
      <c r="W1032" s="11"/>
      <c r="X1032" s="11"/>
      <c r="AI1032" s="11"/>
    </row>
    <row r="1033" spans="23:35">
      <c r="W1033" s="11"/>
      <c r="X1033" s="11"/>
      <c r="AI1033" s="11"/>
    </row>
    <row r="1034" spans="23:35">
      <c r="W1034" s="11"/>
      <c r="X1034" s="11"/>
      <c r="AI1034" s="11"/>
    </row>
    <row r="1035" spans="23:35">
      <c r="W1035" s="11"/>
      <c r="X1035" s="11"/>
      <c r="AI1035" s="11"/>
    </row>
    <row r="1036" spans="23:35">
      <c r="W1036" s="11"/>
      <c r="X1036" s="11"/>
      <c r="AI1036" s="11"/>
    </row>
    <row r="1037" spans="23:35">
      <c r="W1037" s="11"/>
      <c r="X1037" s="11"/>
      <c r="AI1037" s="11"/>
    </row>
    <row r="1038" spans="23:35">
      <c r="W1038" s="11"/>
      <c r="X1038" s="11"/>
      <c r="AI1038" s="11"/>
    </row>
    <row r="1039" spans="23:35">
      <c r="W1039" s="11"/>
      <c r="X1039" s="11"/>
      <c r="AI1039" s="11"/>
    </row>
    <row r="1040" spans="23:35">
      <c r="W1040" s="11"/>
      <c r="X1040" s="11"/>
      <c r="AI1040" s="11"/>
    </row>
    <row r="1041" spans="23:35">
      <c r="W1041" s="11"/>
      <c r="X1041" s="11"/>
      <c r="AI1041" s="11"/>
    </row>
    <row r="1042" spans="23:35">
      <c r="W1042" s="11"/>
      <c r="X1042" s="11"/>
      <c r="AI1042" s="11"/>
    </row>
    <row r="1043" spans="23:35">
      <c r="W1043" s="11"/>
      <c r="X1043" s="11"/>
      <c r="AI1043" s="11"/>
    </row>
    <row r="1044" spans="23:35">
      <c r="W1044" s="11"/>
      <c r="X1044" s="11"/>
      <c r="AI1044" s="11"/>
    </row>
    <row r="1045" spans="23:35">
      <c r="W1045" s="11"/>
      <c r="X1045" s="11"/>
      <c r="AI1045" s="11"/>
    </row>
    <row r="1046" spans="23:35">
      <c r="W1046" s="11"/>
      <c r="X1046" s="11"/>
      <c r="AI1046" s="11"/>
    </row>
    <row r="1047" spans="23:35">
      <c r="W1047" s="11"/>
      <c r="X1047" s="11"/>
      <c r="AI1047" s="11"/>
    </row>
    <row r="1048" spans="23:35">
      <c r="W1048" s="11"/>
      <c r="X1048" s="11"/>
      <c r="AI1048" s="11"/>
    </row>
    <row r="1049" spans="23:35">
      <c r="W1049" s="11"/>
      <c r="X1049" s="11"/>
      <c r="AI1049" s="11"/>
    </row>
    <row r="1050" spans="23:35">
      <c r="W1050" s="11"/>
      <c r="X1050" s="11"/>
      <c r="AI1050" s="11"/>
    </row>
    <row r="1051" spans="23:35">
      <c r="W1051" s="11"/>
      <c r="X1051" s="11"/>
      <c r="AI1051" s="11"/>
    </row>
    <row r="1052" spans="23:35">
      <c r="W1052" s="11"/>
      <c r="X1052" s="11"/>
      <c r="AI1052" s="11"/>
    </row>
    <row r="1053" spans="23:35">
      <c r="W1053" s="11"/>
      <c r="X1053" s="11"/>
      <c r="AI1053" s="11"/>
    </row>
    <row r="1054" spans="23:35">
      <c r="W1054" s="11"/>
      <c r="X1054" s="11"/>
      <c r="AI1054" s="11"/>
    </row>
    <row r="1055" spans="23:35">
      <c r="W1055" s="11"/>
      <c r="X1055" s="11"/>
      <c r="AI1055" s="11"/>
    </row>
    <row r="1056" spans="23:35">
      <c r="W1056" s="11"/>
      <c r="X1056" s="11"/>
      <c r="AI1056" s="11"/>
    </row>
    <row r="1057" spans="23:35">
      <c r="W1057" s="11"/>
      <c r="X1057" s="11"/>
      <c r="AI1057" s="11"/>
    </row>
    <row r="1058" spans="23:35">
      <c r="W1058" s="11"/>
      <c r="X1058" s="11"/>
      <c r="AI1058" s="11"/>
    </row>
    <row r="1059" spans="23:35">
      <c r="W1059" s="11"/>
      <c r="X1059" s="11"/>
      <c r="AI1059" s="11"/>
    </row>
    <row r="1060" spans="23:35">
      <c r="W1060" s="11"/>
      <c r="X1060" s="11"/>
      <c r="AI1060" s="11"/>
    </row>
    <row r="1061" spans="23:35">
      <c r="W1061" s="11"/>
      <c r="X1061" s="11"/>
      <c r="AI1061" s="11"/>
    </row>
    <row r="1062" spans="23:35">
      <c r="W1062" s="11"/>
      <c r="X1062" s="11"/>
      <c r="AI1062" s="11"/>
    </row>
    <row r="1063" spans="23:35">
      <c r="W1063" s="11"/>
      <c r="X1063" s="11"/>
      <c r="AI1063" s="11"/>
    </row>
    <row r="1064" spans="23:35">
      <c r="W1064" s="11"/>
      <c r="X1064" s="11"/>
      <c r="AI1064" s="11"/>
    </row>
    <row r="1065" spans="23:35">
      <c r="W1065" s="11"/>
      <c r="X1065" s="11"/>
      <c r="AI1065" s="11"/>
    </row>
    <row r="1066" spans="23:35">
      <c r="W1066" s="11"/>
      <c r="X1066" s="11"/>
      <c r="AI1066" s="11"/>
    </row>
    <row r="1067" spans="23:35">
      <c r="W1067" s="11"/>
      <c r="X1067" s="11"/>
      <c r="AI1067" s="11"/>
    </row>
    <row r="1068" spans="23:35">
      <c r="W1068" s="11"/>
      <c r="X1068" s="11"/>
      <c r="AI1068" s="11"/>
    </row>
    <row r="1069" spans="23:35">
      <c r="W1069" s="11"/>
      <c r="X1069" s="11"/>
      <c r="AI1069" s="11"/>
    </row>
    <row r="1070" spans="23:35">
      <c r="W1070" s="11"/>
      <c r="X1070" s="11"/>
      <c r="AI1070" s="11"/>
    </row>
    <row r="1071" spans="23:35">
      <c r="W1071" s="11"/>
      <c r="X1071" s="11"/>
      <c r="AI1071" s="11"/>
    </row>
    <row r="1072" spans="23:35">
      <c r="W1072" s="11"/>
      <c r="X1072" s="11"/>
      <c r="AI1072" s="11"/>
    </row>
    <row r="1073" spans="23:35">
      <c r="W1073" s="11"/>
      <c r="X1073" s="11"/>
      <c r="AI1073" s="11"/>
    </row>
    <row r="1074" spans="23:35">
      <c r="W1074" s="11"/>
      <c r="X1074" s="11"/>
      <c r="AI1074" s="11"/>
    </row>
    <row r="1075" spans="23:35">
      <c r="W1075" s="11"/>
      <c r="X1075" s="11"/>
      <c r="AI1075" s="11"/>
    </row>
    <row r="1076" spans="23:35">
      <c r="W1076" s="11"/>
      <c r="X1076" s="11"/>
      <c r="AI1076" s="11"/>
    </row>
    <row r="1077" spans="23:35">
      <c r="W1077" s="11"/>
      <c r="X1077" s="11"/>
      <c r="AI1077" s="11"/>
    </row>
    <row r="1078" spans="23:35">
      <c r="W1078" s="11"/>
      <c r="X1078" s="11"/>
      <c r="AI1078" s="11"/>
    </row>
    <row r="1079" spans="23:35">
      <c r="W1079" s="11"/>
      <c r="X1079" s="11"/>
      <c r="AI1079" s="11"/>
    </row>
    <row r="1080" spans="23:35">
      <c r="W1080" s="11"/>
      <c r="X1080" s="11"/>
      <c r="AI1080" s="11"/>
    </row>
    <row r="1081" spans="23:35">
      <c r="W1081" s="11"/>
      <c r="X1081" s="11"/>
      <c r="AI1081" s="11"/>
    </row>
    <row r="1082" spans="23:35">
      <c r="W1082" s="11"/>
      <c r="X1082" s="11"/>
      <c r="AI1082" s="11"/>
    </row>
    <row r="1083" spans="23:35">
      <c r="W1083" s="11"/>
      <c r="X1083" s="11"/>
      <c r="AI1083" s="11"/>
    </row>
    <row r="1084" spans="23:35">
      <c r="W1084" s="11"/>
      <c r="X1084" s="11"/>
      <c r="AI1084" s="11"/>
    </row>
    <row r="1085" spans="23:35">
      <c r="W1085" s="11"/>
      <c r="X1085" s="11"/>
      <c r="AI1085" s="11"/>
    </row>
    <row r="1086" spans="23:35">
      <c r="W1086" s="11"/>
      <c r="X1086" s="11"/>
      <c r="AI1086" s="11"/>
    </row>
    <row r="1087" spans="23:35">
      <c r="W1087" s="11"/>
      <c r="X1087" s="11"/>
      <c r="AI1087" s="11"/>
    </row>
    <row r="1088" spans="23:35">
      <c r="W1088" s="11"/>
      <c r="X1088" s="11"/>
      <c r="AI1088" s="11"/>
    </row>
    <row r="1089" spans="23:35">
      <c r="W1089" s="11"/>
      <c r="X1089" s="11"/>
      <c r="AI1089" s="11"/>
    </row>
    <row r="1090" spans="23:35">
      <c r="W1090" s="11"/>
      <c r="X1090" s="11"/>
      <c r="AI1090" s="11"/>
    </row>
    <row r="1091" spans="23:35">
      <c r="W1091" s="11"/>
      <c r="X1091" s="11"/>
      <c r="AI1091" s="11"/>
    </row>
    <row r="1092" spans="23:35">
      <c r="W1092" s="11"/>
      <c r="X1092" s="11"/>
      <c r="AI1092" s="11"/>
    </row>
    <row r="1093" spans="23:35">
      <c r="W1093" s="11"/>
      <c r="X1093" s="11"/>
      <c r="AI1093" s="11"/>
    </row>
    <row r="1094" spans="23:35">
      <c r="W1094" s="11"/>
      <c r="X1094" s="11"/>
      <c r="AI1094" s="11"/>
    </row>
    <row r="1095" spans="23:35">
      <c r="W1095" s="11"/>
      <c r="X1095" s="11"/>
      <c r="AI1095" s="11"/>
    </row>
    <row r="1096" spans="23:35">
      <c r="W1096" s="11"/>
      <c r="X1096" s="11"/>
      <c r="AI1096" s="11"/>
    </row>
    <row r="1097" spans="23:35">
      <c r="W1097" s="11"/>
      <c r="X1097" s="11"/>
      <c r="AI1097" s="11"/>
    </row>
    <row r="1098" spans="23:35">
      <c r="W1098" s="11"/>
      <c r="X1098" s="11"/>
      <c r="AI1098" s="11"/>
    </row>
    <row r="1099" spans="23:35">
      <c r="W1099" s="11"/>
      <c r="X1099" s="11"/>
      <c r="AI1099" s="11"/>
    </row>
    <row r="1100" spans="23:35">
      <c r="W1100" s="11"/>
      <c r="X1100" s="11"/>
      <c r="AI1100" s="11"/>
    </row>
    <row r="1101" spans="23:35">
      <c r="W1101" s="11"/>
      <c r="X1101" s="11"/>
      <c r="AI1101" s="11"/>
    </row>
    <row r="1102" spans="23:35">
      <c r="W1102" s="11"/>
      <c r="X1102" s="11"/>
      <c r="AI1102" s="11"/>
    </row>
    <row r="1103" spans="23:35">
      <c r="W1103" s="11"/>
      <c r="X1103" s="11"/>
      <c r="AI1103" s="11"/>
    </row>
    <row r="1104" spans="23:35">
      <c r="W1104" s="11"/>
      <c r="X1104" s="11"/>
      <c r="AI1104" s="11"/>
    </row>
    <row r="1105" spans="23:35">
      <c r="W1105" s="11"/>
      <c r="X1105" s="11"/>
      <c r="AI1105" s="11"/>
    </row>
    <row r="1106" spans="23:35">
      <c r="W1106" s="11"/>
      <c r="X1106" s="11"/>
      <c r="AI1106" s="11"/>
    </row>
    <row r="1107" spans="23:35">
      <c r="W1107" s="11"/>
      <c r="X1107" s="11"/>
      <c r="AI1107" s="11"/>
    </row>
    <row r="1108" spans="23:35">
      <c r="W1108" s="11"/>
      <c r="X1108" s="11"/>
      <c r="AI1108" s="11"/>
    </row>
    <row r="1109" spans="23:35">
      <c r="W1109" s="11"/>
      <c r="X1109" s="11"/>
      <c r="AI1109" s="11"/>
    </row>
    <row r="1110" spans="23:35">
      <c r="W1110" s="11"/>
      <c r="X1110" s="11"/>
      <c r="AI1110" s="11"/>
    </row>
    <row r="1111" spans="23:35">
      <c r="W1111" s="11"/>
      <c r="X1111" s="11"/>
      <c r="AI1111" s="11"/>
    </row>
    <row r="1112" spans="23:35">
      <c r="W1112" s="11"/>
      <c r="X1112" s="11"/>
      <c r="AI1112" s="11"/>
    </row>
    <row r="1113" spans="23:35">
      <c r="W1113" s="11"/>
      <c r="X1113" s="11"/>
      <c r="AI1113" s="11"/>
    </row>
    <row r="1114" spans="23:35">
      <c r="W1114" s="11"/>
      <c r="X1114" s="11"/>
      <c r="AI1114" s="11"/>
    </row>
    <row r="1115" spans="23:35">
      <c r="W1115" s="11"/>
      <c r="X1115" s="11"/>
      <c r="AI1115" s="11"/>
    </row>
    <row r="1116" spans="23:35">
      <c r="W1116" s="11"/>
      <c r="X1116" s="11"/>
      <c r="AI1116" s="11"/>
    </row>
    <row r="1117" spans="23:35">
      <c r="W1117" s="11"/>
      <c r="X1117" s="11"/>
      <c r="AI1117" s="11"/>
    </row>
    <row r="1118" spans="23:35">
      <c r="W1118" s="11"/>
      <c r="X1118" s="11"/>
      <c r="AI1118" s="11"/>
    </row>
    <row r="1119" spans="23:35">
      <c r="W1119" s="11"/>
      <c r="X1119" s="11"/>
      <c r="AI1119" s="11"/>
    </row>
    <row r="1120" spans="23:35">
      <c r="W1120" s="11"/>
      <c r="X1120" s="11"/>
      <c r="AI1120" s="11"/>
    </row>
    <row r="1121" spans="23:35">
      <c r="W1121" s="11"/>
      <c r="X1121" s="11"/>
      <c r="AI1121" s="11"/>
    </row>
    <row r="1122" spans="23:35">
      <c r="W1122" s="11"/>
      <c r="X1122" s="11"/>
      <c r="AI1122" s="11"/>
    </row>
    <row r="1123" spans="23:35">
      <c r="W1123" s="11"/>
      <c r="X1123" s="11"/>
      <c r="AI1123" s="11"/>
    </row>
    <row r="1124" spans="23:35">
      <c r="W1124" s="11"/>
      <c r="X1124" s="11"/>
      <c r="AI1124" s="11"/>
    </row>
    <row r="1125" spans="23:35">
      <c r="W1125" s="11"/>
      <c r="X1125" s="11"/>
      <c r="AI1125" s="11"/>
    </row>
    <row r="1126" spans="23:35">
      <c r="W1126" s="11"/>
      <c r="X1126" s="11"/>
      <c r="AI1126" s="11"/>
    </row>
    <row r="1127" spans="23:35">
      <c r="W1127" s="11"/>
      <c r="X1127" s="11"/>
      <c r="AI1127" s="11"/>
    </row>
    <row r="1128" spans="23:35">
      <c r="W1128" s="11"/>
      <c r="X1128" s="11"/>
      <c r="AI1128" s="11"/>
    </row>
    <row r="1129" spans="23:35">
      <c r="W1129" s="11"/>
      <c r="X1129" s="11"/>
      <c r="AI1129" s="11"/>
    </row>
    <row r="1130" spans="23:35">
      <c r="W1130" s="11"/>
      <c r="X1130" s="11"/>
      <c r="AI1130" s="11"/>
    </row>
    <row r="1131" spans="23:35">
      <c r="W1131" s="11"/>
      <c r="X1131" s="11"/>
      <c r="AI1131" s="11"/>
    </row>
    <row r="1132" spans="23:35">
      <c r="W1132" s="11"/>
      <c r="X1132" s="11"/>
      <c r="AI1132" s="11"/>
    </row>
    <row r="1133" spans="23:35">
      <c r="W1133" s="11"/>
      <c r="X1133" s="11"/>
      <c r="AI1133" s="11"/>
    </row>
    <row r="1134" spans="23:35">
      <c r="W1134" s="11"/>
      <c r="X1134" s="11"/>
      <c r="AI1134" s="11"/>
    </row>
    <row r="1135" spans="23:35">
      <c r="W1135" s="11"/>
      <c r="X1135" s="11"/>
      <c r="AI1135" s="11"/>
    </row>
    <row r="1136" spans="23:35">
      <c r="W1136" s="11"/>
      <c r="X1136" s="11"/>
      <c r="AI1136" s="11"/>
    </row>
    <row r="1137" spans="23:35">
      <c r="W1137" s="11"/>
      <c r="X1137" s="11"/>
      <c r="AI1137" s="11"/>
    </row>
    <row r="1138" spans="23:35">
      <c r="W1138" s="11"/>
      <c r="X1138" s="11"/>
      <c r="AI1138" s="11"/>
    </row>
    <row r="1139" spans="23:35">
      <c r="W1139" s="11"/>
      <c r="X1139" s="11"/>
      <c r="AI1139" s="11"/>
    </row>
    <row r="1140" spans="23:35">
      <c r="W1140" s="11"/>
      <c r="X1140" s="11"/>
      <c r="AI1140" s="11"/>
    </row>
    <row r="1141" spans="23:35">
      <c r="W1141" s="11"/>
      <c r="X1141" s="11"/>
      <c r="AI1141" s="11"/>
    </row>
    <row r="1142" spans="23:35">
      <c r="W1142" s="11"/>
      <c r="X1142" s="11"/>
      <c r="AI1142" s="11"/>
    </row>
    <row r="1143" spans="23:35">
      <c r="W1143" s="11"/>
      <c r="X1143" s="11"/>
      <c r="AI1143" s="11"/>
    </row>
    <row r="1144" spans="23:35">
      <c r="W1144" s="11"/>
      <c r="X1144" s="11"/>
      <c r="AI1144" s="11"/>
    </row>
    <row r="1145" spans="23:35">
      <c r="W1145" s="11"/>
      <c r="X1145" s="11"/>
      <c r="AI1145" s="11"/>
    </row>
    <row r="1146" spans="23:35">
      <c r="W1146" s="11"/>
      <c r="X1146" s="11"/>
      <c r="AI1146" s="11"/>
    </row>
    <row r="1147" spans="23:35">
      <c r="W1147" s="11"/>
      <c r="X1147" s="11"/>
      <c r="AI1147" s="11"/>
    </row>
    <row r="1148" spans="23:35">
      <c r="W1148" s="11"/>
      <c r="X1148" s="11"/>
      <c r="AI1148" s="11"/>
    </row>
    <row r="1149" spans="23:35">
      <c r="W1149" s="11"/>
      <c r="X1149" s="11"/>
      <c r="AI1149" s="11"/>
    </row>
    <row r="1150" spans="23:35">
      <c r="W1150" s="11"/>
      <c r="X1150" s="11"/>
      <c r="AI1150" s="11"/>
    </row>
    <row r="1151" spans="23:35">
      <c r="W1151" s="11"/>
      <c r="X1151" s="11"/>
      <c r="AI1151" s="11"/>
    </row>
    <row r="1152" spans="23:35">
      <c r="W1152" s="11"/>
      <c r="X1152" s="11"/>
      <c r="AI1152" s="11"/>
    </row>
    <row r="1153" spans="23:35">
      <c r="W1153" s="11"/>
      <c r="X1153" s="11"/>
      <c r="AI1153" s="11"/>
    </row>
    <row r="1154" spans="23:35">
      <c r="W1154" s="11"/>
      <c r="X1154" s="11"/>
      <c r="AI1154" s="11"/>
    </row>
    <row r="1155" spans="23:35">
      <c r="W1155" s="11"/>
      <c r="X1155" s="11"/>
      <c r="AI1155" s="11"/>
    </row>
    <row r="1156" spans="23:35">
      <c r="W1156" s="11"/>
      <c r="X1156" s="11"/>
      <c r="AI1156" s="11"/>
    </row>
    <row r="1157" spans="23:35">
      <c r="W1157" s="11"/>
      <c r="X1157" s="11"/>
      <c r="AI1157" s="11"/>
    </row>
    <row r="1158" spans="23:35">
      <c r="W1158" s="11"/>
      <c r="X1158" s="11"/>
      <c r="AI1158" s="11"/>
    </row>
    <row r="1159" spans="23:35">
      <c r="W1159" s="11"/>
      <c r="X1159" s="11"/>
      <c r="AI1159" s="11"/>
    </row>
    <row r="1160" spans="23:35">
      <c r="W1160" s="11"/>
      <c r="X1160" s="11"/>
      <c r="AI1160" s="11"/>
    </row>
    <row r="1161" spans="23:35">
      <c r="W1161" s="11"/>
      <c r="X1161" s="11"/>
      <c r="AI1161" s="11"/>
    </row>
    <row r="1162" spans="23:35">
      <c r="W1162" s="11"/>
      <c r="X1162" s="11"/>
      <c r="AI1162" s="11"/>
    </row>
    <row r="1163" spans="23:35">
      <c r="W1163" s="11"/>
      <c r="X1163" s="11"/>
      <c r="AI1163" s="11"/>
    </row>
    <row r="1164" spans="23:35">
      <c r="W1164" s="11"/>
      <c r="X1164" s="11"/>
      <c r="AI1164" s="11"/>
    </row>
    <row r="1165" spans="23:35">
      <c r="W1165" s="11"/>
      <c r="X1165" s="11"/>
      <c r="AI1165" s="11"/>
    </row>
    <row r="1166" spans="23:35">
      <c r="W1166" s="11"/>
      <c r="X1166" s="11"/>
      <c r="AI1166" s="11"/>
    </row>
    <row r="1167" spans="23:35">
      <c r="W1167" s="11"/>
      <c r="X1167" s="11"/>
      <c r="AI1167" s="11"/>
    </row>
    <row r="1168" spans="23:35">
      <c r="W1168" s="11"/>
      <c r="X1168" s="11"/>
      <c r="AI1168" s="11"/>
    </row>
    <row r="1169" spans="23:35">
      <c r="W1169" s="11"/>
      <c r="X1169" s="11"/>
      <c r="AI1169" s="11"/>
    </row>
    <row r="1170" spans="23:35">
      <c r="W1170" s="11"/>
      <c r="X1170" s="11"/>
      <c r="AI1170" s="11"/>
    </row>
    <row r="1171" spans="23:35">
      <c r="W1171" s="11"/>
      <c r="X1171" s="11"/>
      <c r="AI1171" s="11"/>
    </row>
    <row r="1172" spans="23:35">
      <c r="W1172" s="11"/>
      <c r="X1172" s="11"/>
      <c r="AI1172" s="11"/>
    </row>
    <row r="1173" spans="23:35">
      <c r="W1173" s="11"/>
      <c r="X1173" s="11"/>
      <c r="AI1173" s="11"/>
    </row>
    <row r="1174" spans="23:35">
      <c r="W1174" s="11"/>
      <c r="X1174" s="11"/>
      <c r="AI1174" s="11"/>
    </row>
    <row r="1175" spans="23:35">
      <c r="W1175" s="11"/>
      <c r="X1175" s="11"/>
      <c r="AI1175" s="11"/>
    </row>
    <row r="1176" spans="23:35">
      <c r="W1176" s="11"/>
      <c r="X1176" s="11"/>
      <c r="AI1176" s="11"/>
    </row>
    <row r="1177" spans="23:35">
      <c r="W1177" s="11"/>
      <c r="X1177" s="11"/>
      <c r="AI1177" s="11"/>
    </row>
    <row r="1178" spans="23:35">
      <c r="W1178" s="11"/>
      <c r="X1178" s="11"/>
      <c r="AI1178" s="11"/>
    </row>
    <row r="1179" spans="23:35">
      <c r="W1179" s="11"/>
      <c r="X1179" s="11"/>
      <c r="AI1179" s="11"/>
    </row>
    <row r="1180" spans="23:35">
      <c r="W1180" s="11"/>
      <c r="X1180" s="11"/>
      <c r="AI1180" s="11"/>
    </row>
    <row r="1181" spans="23:35">
      <c r="W1181" s="11"/>
      <c r="X1181" s="11"/>
      <c r="AI1181" s="11"/>
    </row>
    <row r="1182" spans="23:35">
      <c r="W1182" s="11"/>
      <c r="X1182" s="11"/>
      <c r="AI1182" s="11"/>
    </row>
    <row r="1183" spans="23:35">
      <c r="W1183" s="11"/>
      <c r="X1183" s="11"/>
      <c r="AI1183" s="11"/>
    </row>
    <row r="1184" spans="23:35">
      <c r="W1184" s="11"/>
      <c r="X1184" s="11"/>
      <c r="AI1184" s="11"/>
    </row>
    <row r="1185" spans="23:35">
      <c r="W1185" s="11"/>
      <c r="X1185" s="11"/>
      <c r="AI1185" s="11"/>
    </row>
    <row r="1186" spans="23:35">
      <c r="W1186" s="11"/>
      <c r="X1186" s="11"/>
      <c r="AI1186" s="11"/>
    </row>
    <row r="1187" spans="23:35">
      <c r="W1187" s="11"/>
      <c r="X1187" s="11"/>
      <c r="AI1187" s="11"/>
    </row>
    <row r="1188" spans="23:35">
      <c r="W1188" s="11"/>
      <c r="X1188" s="11"/>
      <c r="AI1188" s="11"/>
    </row>
    <row r="1189" spans="23:35">
      <c r="W1189" s="11"/>
      <c r="X1189" s="11"/>
      <c r="AI1189" s="11"/>
    </row>
    <row r="1190" spans="23:35">
      <c r="W1190" s="11"/>
      <c r="X1190" s="11"/>
      <c r="AI1190" s="11"/>
    </row>
    <row r="1191" spans="23:35">
      <c r="W1191" s="11"/>
      <c r="X1191" s="11"/>
      <c r="AI1191" s="11"/>
    </row>
    <row r="1192" spans="23:35">
      <c r="W1192" s="11"/>
      <c r="X1192" s="11"/>
      <c r="AI1192" s="11"/>
    </row>
    <row r="1193" spans="23:35">
      <c r="W1193" s="11"/>
      <c r="X1193" s="11"/>
      <c r="AI1193" s="11"/>
    </row>
    <row r="1194" spans="23:35">
      <c r="W1194" s="11"/>
      <c r="X1194" s="11"/>
      <c r="AI1194" s="11"/>
    </row>
    <row r="1195" spans="23:35">
      <c r="W1195" s="11"/>
      <c r="X1195" s="11"/>
      <c r="AI1195" s="11"/>
    </row>
    <row r="1196" spans="23:35">
      <c r="W1196" s="11"/>
      <c r="X1196" s="11"/>
      <c r="AI1196" s="11"/>
    </row>
    <row r="1197" spans="23:35">
      <c r="W1197" s="11"/>
      <c r="X1197" s="11"/>
      <c r="AI1197" s="11"/>
    </row>
    <row r="1198" spans="23:35">
      <c r="W1198" s="11"/>
      <c r="X1198" s="11"/>
      <c r="AI1198" s="11"/>
    </row>
    <row r="1199" spans="23:35">
      <c r="W1199" s="11"/>
      <c r="X1199" s="11"/>
      <c r="AI1199" s="11"/>
    </row>
    <row r="1200" spans="23:35">
      <c r="W1200" s="11"/>
      <c r="X1200" s="11"/>
      <c r="AI1200" s="11"/>
    </row>
    <row r="1201" spans="23:35">
      <c r="W1201" s="11"/>
      <c r="X1201" s="11"/>
      <c r="AI1201" s="11"/>
    </row>
    <row r="1202" spans="23:35">
      <c r="W1202" s="11"/>
      <c r="X1202" s="11"/>
      <c r="AI1202" s="11"/>
    </row>
    <row r="1203" spans="23:35">
      <c r="W1203" s="11"/>
      <c r="X1203" s="11"/>
      <c r="AI1203" s="11"/>
    </row>
    <row r="1204" spans="23:35">
      <c r="W1204" s="11"/>
      <c r="X1204" s="11"/>
      <c r="AI1204" s="11"/>
    </row>
    <row r="1205" spans="23:35">
      <c r="W1205" s="11"/>
      <c r="X1205" s="11"/>
      <c r="AI1205" s="11"/>
    </row>
    <row r="1206" spans="23:35">
      <c r="W1206" s="11"/>
      <c r="X1206" s="11"/>
      <c r="AI1206" s="11"/>
    </row>
    <row r="1207" spans="23:35">
      <c r="W1207" s="11"/>
      <c r="X1207" s="11"/>
      <c r="AI1207" s="11"/>
    </row>
    <row r="1208" spans="23:35">
      <c r="W1208" s="11"/>
      <c r="X1208" s="11"/>
      <c r="AI1208" s="11"/>
    </row>
    <row r="1209" spans="23:35">
      <c r="W1209" s="11"/>
      <c r="X1209" s="11"/>
      <c r="AI1209" s="11"/>
    </row>
    <row r="1210" spans="23:35">
      <c r="W1210" s="11"/>
      <c r="X1210" s="11"/>
      <c r="AI1210" s="11"/>
    </row>
    <row r="1211" spans="23:35">
      <c r="W1211" s="11"/>
      <c r="X1211" s="11"/>
      <c r="AI1211" s="11"/>
    </row>
    <row r="1212" spans="23:35">
      <c r="W1212" s="11"/>
      <c r="X1212" s="11"/>
      <c r="AI1212" s="11"/>
    </row>
    <row r="1213" spans="23:35">
      <c r="W1213" s="11"/>
      <c r="X1213" s="11"/>
      <c r="AI1213" s="11"/>
    </row>
    <row r="1214" spans="23:35">
      <c r="W1214" s="11"/>
      <c r="X1214" s="11"/>
      <c r="AI1214" s="11"/>
    </row>
    <row r="1215" spans="23:35">
      <c r="W1215" s="11"/>
      <c r="X1215" s="11"/>
      <c r="AI1215" s="11"/>
    </row>
    <row r="1216" spans="23:35">
      <c r="W1216" s="11"/>
      <c r="X1216" s="11"/>
      <c r="AI1216" s="11"/>
    </row>
    <row r="1217" spans="23:35">
      <c r="W1217" s="11"/>
      <c r="X1217" s="11"/>
      <c r="AI1217" s="11"/>
    </row>
    <row r="1218" spans="23:35">
      <c r="W1218" s="11"/>
      <c r="X1218" s="11"/>
      <c r="AI1218" s="11"/>
    </row>
    <row r="1219" spans="23:35">
      <c r="W1219" s="11"/>
      <c r="X1219" s="11"/>
      <c r="AI1219" s="11"/>
    </row>
    <row r="1220" spans="23:35">
      <c r="W1220" s="11"/>
      <c r="X1220" s="11"/>
      <c r="AI1220" s="11"/>
    </row>
    <row r="1221" spans="23:35">
      <c r="W1221" s="11"/>
      <c r="X1221" s="11"/>
      <c r="AI1221" s="11"/>
    </row>
    <row r="1222" spans="23:35">
      <c r="W1222" s="11"/>
      <c r="X1222" s="11"/>
      <c r="AI1222" s="11"/>
    </row>
    <row r="1223" spans="23:35">
      <c r="W1223" s="11"/>
      <c r="X1223" s="11"/>
      <c r="AI1223" s="11"/>
    </row>
    <row r="1224" spans="23:35">
      <c r="W1224" s="11"/>
      <c r="X1224" s="11"/>
      <c r="AI1224" s="11"/>
    </row>
    <row r="1225" spans="23:35">
      <c r="W1225" s="11"/>
      <c r="X1225" s="11"/>
      <c r="AI1225" s="11"/>
    </row>
    <row r="1226" spans="23:35">
      <c r="W1226" s="11"/>
      <c r="X1226" s="11"/>
      <c r="AI1226" s="11"/>
    </row>
    <row r="1227" spans="23:35">
      <c r="W1227" s="11"/>
      <c r="X1227" s="11"/>
      <c r="AI1227" s="11"/>
    </row>
    <row r="1228" spans="23:35">
      <c r="W1228" s="11"/>
      <c r="X1228" s="11"/>
      <c r="AI1228" s="11"/>
    </row>
    <row r="1229" spans="23:35">
      <c r="W1229" s="11"/>
      <c r="X1229" s="11"/>
      <c r="AI1229" s="11"/>
    </row>
    <row r="1230" spans="23:35">
      <c r="W1230" s="11"/>
      <c r="X1230" s="11"/>
      <c r="AI1230" s="11"/>
    </row>
    <row r="1231" spans="23:35">
      <c r="W1231" s="11"/>
      <c r="X1231" s="11"/>
      <c r="AI1231" s="11"/>
    </row>
    <row r="1232" spans="23:35">
      <c r="W1232" s="11"/>
      <c r="X1232" s="11"/>
      <c r="AI1232" s="11"/>
    </row>
    <row r="1233" spans="23:35">
      <c r="W1233" s="11"/>
      <c r="X1233" s="11"/>
      <c r="AI1233" s="11"/>
    </row>
    <row r="1234" spans="23:35">
      <c r="W1234" s="11"/>
      <c r="X1234" s="11"/>
      <c r="AI1234" s="11"/>
    </row>
    <row r="1235" spans="23:35">
      <c r="W1235" s="11"/>
      <c r="X1235" s="11"/>
      <c r="AI1235" s="11"/>
    </row>
    <row r="1236" spans="23:35">
      <c r="W1236" s="11"/>
      <c r="X1236" s="11"/>
      <c r="AI1236" s="11"/>
    </row>
    <row r="1237" spans="23:35">
      <c r="W1237" s="11"/>
      <c r="X1237" s="11"/>
      <c r="AI1237" s="11"/>
    </row>
    <row r="1238" spans="23:35">
      <c r="W1238" s="11"/>
      <c r="X1238" s="11"/>
      <c r="AI1238" s="11"/>
    </row>
    <row r="1239" spans="23:35">
      <c r="W1239" s="11"/>
      <c r="X1239" s="11"/>
      <c r="AI1239" s="11"/>
    </row>
    <row r="1240" spans="23:35">
      <c r="W1240" s="11"/>
      <c r="X1240" s="11"/>
      <c r="AI1240" s="11"/>
    </row>
    <row r="1241" spans="23:35">
      <c r="W1241" s="11"/>
      <c r="X1241" s="11"/>
      <c r="AI1241" s="11"/>
    </row>
    <row r="1242" spans="23:35">
      <c r="W1242" s="11"/>
      <c r="X1242" s="11"/>
      <c r="AI1242" s="11"/>
    </row>
    <row r="1243" spans="23:35">
      <c r="W1243" s="11"/>
      <c r="X1243" s="11"/>
      <c r="AI1243" s="11"/>
    </row>
    <row r="1244" spans="23:35">
      <c r="W1244" s="11"/>
      <c r="X1244" s="11"/>
      <c r="AI1244" s="11"/>
    </row>
    <row r="1245" spans="23:35">
      <c r="W1245" s="11"/>
      <c r="X1245" s="11"/>
      <c r="AI1245" s="11"/>
    </row>
    <row r="1246" spans="23:35">
      <c r="W1246" s="11"/>
      <c r="X1246" s="11"/>
      <c r="AI1246" s="11"/>
    </row>
    <row r="1247" spans="23:35">
      <c r="W1247" s="11"/>
      <c r="X1247" s="11"/>
      <c r="AI1247" s="11"/>
    </row>
    <row r="1248" spans="23:35">
      <c r="W1248" s="11"/>
      <c r="X1248" s="11"/>
      <c r="AI1248" s="11"/>
    </row>
    <row r="1249" spans="23:35">
      <c r="W1249" s="11"/>
      <c r="X1249" s="11"/>
      <c r="AI1249" s="11"/>
    </row>
    <row r="1250" spans="23:35">
      <c r="W1250" s="11"/>
      <c r="X1250" s="11"/>
      <c r="AI1250" s="11"/>
    </row>
    <row r="1251" spans="23:35">
      <c r="W1251" s="11"/>
      <c r="X1251" s="11"/>
      <c r="AI1251" s="11"/>
    </row>
    <row r="1252" spans="23:35">
      <c r="W1252" s="11"/>
      <c r="X1252" s="11"/>
      <c r="AI1252" s="11"/>
    </row>
    <row r="1253" spans="23:35">
      <c r="W1253" s="11"/>
      <c r="X1253" s="11"/>
      <c r="AI1253" s="11"/>
    </row>
    <row r="1254" spans="23:35">
      <c r="W1254" s="11"/>
      <c r="X1254" s="11"/>
      <c r="AI1254" s="11"/>
    </row>
    <row r="1255" spans="23:35">
      <c r="W1255" s="11"/>
      <c r="X1255" s="11"/>
      <c r="AI1255" s="11"/>
    </row>
    <row r="1256" spans="23:35">
      <c r="W1256" s="11"/>
      <c r="X1256" s="11"/>
      <c r="AI1256" s="11"/>
    </row>
    <row r="1257" spans="23:35">
      <c r="W1257" s="11"/>
      <c r="X1257" s="11"/>
      <c r="AI1257" s="11"/>
    </row>
    <row r="1258" spans="23:35">
      <c r="W1258" s="11"/>
      <c r="X1258" s="11"/>
      <c r="AI1258" s="11"/>
    </row>
    <row r="1259" spans="23:35">
      <c r="W1259" s="11"/>
      <c r="X1259" s="11"/>
      <c r="AI1259" s="11"/>
    </row>
    <row r="1260" spans="23:35">
      <c r="W1260" s="11"/>
      <c r="X1260" s="11"/>
      <c r="AI1260" s="11"/>
    </row>
    <row r="1261" spans="23:35">
      <c r="W1261" s="11"/>
      <c r="X1261" s="11"/>
      <c r="AI1261" s="11"/>
    </row>
    <row r="1262" spans="23:35">
      <c r="W1262" s="11"/>
      <c r="X1262" s="11"/>
      <c r="AI1262" s="11"/>
    </row>
    <row r="1263" spans="23:35">
      <c r="W1263" s="11"/>
      <c r="X1263" s="11"/>
      <c r="AI1263" s="11"/>
    </row>
    <row r="1264" spans="23:35">
      <c r="W1264" s="11"/>
      <c r="X1264" s="11"/>
      <c r="AI1264" s="11"/>
    </row>
    <row r="1265" spans="23:35">
      <c r="W1265" s="11"/>
      <c r="X1265" s="11"/>
      <c r="AI1265" s="11"/>
    </row>
    <row r="1266" spans="23:35">
      <c r="W1266" s="11"/>
      <c r="X1266" s="11"/>
      <c r="AI1266" s="11"/>
    </row>
    <row r="1267" spans="23:35">
      <c r="W1267" s="11"/>
      <c r="X1267" s="11"/>
      <c r="AI1267" s="11"/>
    </row>
    <row r="1268" spans="23:35">
      <c r="W1268" s="11"/>
      <c r="X1268" s="11"/>
      <c r="AI1268" s="11"/>
    </row>
    <row r="1269" spans="23:35">
      <c r="W1269" s="11"/>
      <c r="X1269" s="11"/>
      <c r="AI1269" s="11"/>
    </row>
    <row r="1270" spans="23:35">
      <c r="W1270" s="11"/>
      <c r="X1270" s="11"/>
      <c r="AI1270" s="11"/>
    </row>
    <row r="1271" spans="23:35">
      <c r="W1271" s="11"/>
      <c r="X1271" s="11"/>
      <c r="AI1271" s="11"/>
    </row>
    <row r="1272" spans="23:35">
      <c r="W1272" s="11"/>
      <c r="X1272" s="11"/>
      <c r="AI1272" s="11"/>
    </row>
    <row r="1273" spans="23:35">
      <c r="W1273" s="11"/>
      <c r="X1273" s="11"/>
      <c r="AI1273" s="11"/>
    </row>
    <row r="1274" spans="23:35">
      <c r="W1274" s="11"/>
      <c r="X1274" s="11"/>
      <c r="AI1274" s="11"/>
    </row>
    <row r="1275" spans="23:35">
      <c r="W1275" s="11"/>
      <c r="X1275" s="11"/>
      <c r="AI1275" s="11"/>
    </row>
    <row r="1276" spans="23:35">
      <c r="W1276" s="11"/>
      <c r="X1276" s="11"/>
      <c r="AI1276" s="11"/>
    </row>
    <row r="1277" spans="23:35">
      <c r="W1277" s="11"/>
      <c r="X1277" s="11"/>
      <c r="AI1277" s="11"/>
    </row>
    <row r="1278" spans="23:35">
      <c r="W1278" s="11"/>
      <c r="X1278" s="11"/>
      <c r="AI1278" s="11"/>
    </row>
    <row r="1279" spans="23:35">
      <c r="W1279" s="11"/>
      <c r="X1279" s="11"/>
      <c r="AI1279" s="11"/>
    </row>
    <row r="1280" spans="23:35">
      <c r="W1280" s="11"/>
      <c r="X1280" s="11"/>
      <c r="AI1280" s="11"/>
    </row>
    <row r="1281" spans="23:35">
      <c r="W1281" s="11"/>
      <c r="X1281" s="11"/>
      <c r="AI1281" s="11"/>
    </row>
    <row r="1282" spans="23:35">
      <c r="W1282" s="11"/>
      <c r="X1282" s="11"/>
      <c r="AI1282" s="11"/>
    </row>
    <row r="1283" spans="23:35">
      <c r="W1283" s="11"/>
      <c r="X1283" s="11"/>
      <c r="AI1283" s="11"/>
    </row>
    <row r="1284" spans="23:35">
      <c r="W1284" s="11"/>
      <c r="X1284" s="11"/>
      <c r="AI1284" s="11"/>
    </row>
    <row r="1285" spans="23:35">
      <c r="W1285" s="11"/>
      <c r="X1285" s="11"/>
      <c r="AI1285" s="11"/>
    </row>
    <row r="1286" spans="23:35">
      <c r="W1286" s="11"/>
      <c r="X1286" s="11"/>
      <c r="AI1286" s="11"/>
    </row>
    <row r="1287" spans="23:35">
      <c r="W1287" s="11"/>
      <c r="X1287" s="11"/>
      <c r="AI1287" s="11"/>
    </row>
    <row r="1288" spans="23:35">
      <c r="W1288" s="11"/>
      <c r="X1288" s="11"/>
      <c r="AI1288" s="11"/>
    </row>
    <row r="1289" spans="23:35">
      <c r="W1289" s="11"/>
      <c r="X1289" s="11"/>
      <c r="AI1289" s="11"/>
    </row>
    <row r="1290" spans="23:35">
      <c r="W1290" s="11"/>
      <c r="X1290" s="11"/>
      <c r="AI1290" s="11"/>
    </row>
    <row r="1291" spans="23:35">
      <c r="W1291" s="11"/>
      <c r="X1291" s="11"/>
      <c r="AI1291" s="11"/>
    </row>
    <row r="1292" spans="23:35">
      <c r="W1292" s="11"/>
      <c r="X1292" s="11"/>
      <c r="AI1292" s="11"/>
    </row>
    <row r="1293" spans="23:35">
      <c r="W1293" s="11"/>
      <c r="X1293" s="11"/>
      <c r="AI1293" s="11"/>
    </row>
    <row r="1294" spans="23:35">
      <c r="W1294" s="11"/>
      <c r="X1294" s="11"/>
      <c r="AI1294" s="11"/>
    </row>
    <row r="1295" spans="23:35">
      <c r="W1295" s="11"/>
      <c r="X1295" s="11"/>
      <c r="AI1295" s="11"/>
    </row>
    <row r="1296" spans="23:35">
      <c r="W1296" s="11"/>
      <c r="X1296" s="11"/>
      <c r="AI1296" s="11"/>
    </row>
    <row r="1297" spans="23:35">
      <c r="W1297" s="11"/>
      <c r="X1297" s="11"/>
      <c r="AI1297" s="11"/>
    </row>
    <row r="1298" spans="23:35">
      <c r="W1298" s="11"/>
      <c r="X1298" s="11"/>
      <c r="AI1298" s="11"/>
    </row>
    <row r="1299" spans="23:35">
      <c r="W1299" s="11"/>
      <c r="X1299" s="11"/>
      <c r="AI1299" s="11"/>
    </row>
    <row r="1300" spans="23:35">
      <c r="W1300" s="11"/>
      <c r="X1300" s="11"/>
      <c r="AI1300" s="11"/>
    </row>
    <row r="1301" spans="23:35">
      <c r="W1301" s="11"/>
      <c r="X1301" s="11"/>
      <c r="AI1301" s="11"/>
    </row>
    <row r="1302" spans="23:35">
      <c r="W1302" s="11"/>
      <c r="X1302" s="11"/>
      <c r="AI1302" s="11"/>
    </row>
    <row r="1303" spans="23:35">
      <c r="W1303" s="11"/>
      <c r="X1303" s="11"/>
      <c r="AI1303" s="11"/>
    </row>
    <row r="1304" spans="23:35">
      <c r="W1304" s="11"/>
      <c r="X1304" s="11"/>
      <c r="AI1304" s="11"/>
    </row>
    <row r="1305" spans="23:35">
      <c r="W1305" s="11"/>
      <c r="X1305" s="11"/>
      <c r="AI1305" s="11"/>
    </row>
    <row r="1306" spans="23:35">
      <c r="W1306" s="11"/>
      <c r="X1306" s="11"/>
      <c r="AI1306" s="11"/>
    </row>
    <row r="1307" spans="23:35">
      <c r="W1307" s="11"/>
      <c r="X1307" s="11"/>
      <c r="AI1307" s="11"/>
    </row>
    <row r="1308" spans="23:35">
      <c r="W1308" s="11"/>
      <c r="X1308" s="11"/>
      <c r="AI1308" s="11"/>
    </row>
    <row r="1309" spans="23:35">
      <c r="W1309" s="11"/>
      <c r="X1309" s="11"/>
      <c r="AI1309" s="11"/>
    </row>
    <row r="1310" spans="23:35">
      <c r="W1310" s="11"/>
      <c r="X1310" s="11"/>
      <c r="AI1310" s="11"/>
    </row>
    <row r="1311" spans="23:35">
      <c r="W1311" s="11"/>
      <c r="X1311" s="11"/>
      <c r="AI1311" s="11"/>
    </row>
    <row r="1312" spans="23:35">
      <c r="W1312" s="11"/>
      <c r="X1312" s="11"/>
      <c r="AI1312" s="11"/>
    </row>
    <row r="1313" spans="23:35">
      <c r="W1313" s="11"/>
      <c r="X1313" s="11"/>
      <c r="AI1313" s="11"/>
    </row>
    <row r="1314" spans="23:35">
      <c r="W1314" s="11"/>
      <c r="X1314" s="11"/>
      <c r="AI1314" s="11"/>
    </row>
    <row r="1315" spans="23:35">
      <c r="W1315" s="11"/>
      <c r="X1315" s="11"/>
      <c r="AI1315" s="11"/>
    </row>
    <row r="1316" spans="23:35">
      <c r="W1316" s="11"/>
      <c r="X1316" s="11"/>
      <c r="AI1316" s="11"/>
    </row>
    <row r="1317" spans="23:35">
      <c r="W1317" s="11"/>
      <c r="X1317" s="11"/>
      <c r="AI1317" s="11"/>
    </row>
    <row r="1318" spans="23:35">
      <c r="W1318" s="11"/>
      <c r="X1318" s="11"/>
      <c r="AI1318" s="11"/>
    </row>
    <row r="1319" spans="23:35">
      <c r="W1319" s="11"/>
      <c r="X1319" s="11"/>
      <c r="AI1319" s="11"/>
    </row>
    <row r="1320" spans="23:35">
      <c r="W1320" s="11"/>
      <c r="X1320" s="11"/>
      <c r="AI1320" s="11"/>
    </row>
    <row r="1321" spans="23:35">
      <c r="W1321" s="11"/>
      <c r="X1321" s="11"/>
      <c r="AI1321" s="11"/>
    </row>
    <row r="1322" spans="23:35">
      <c r="W1322" s="11"/>
      <c r="X1322" s="11"/>
      <c r="AI1322" s="11"/>
    </row>
    <row r="1323" spans="23:35">
      <c r="W1323" s="11"/>
      <c r="X1323" s="11"/>
      <c r="AI1323" s="11"/>
    </row>
    <row r="1324" spans="23:35">
      <c r="W1324" s="11"/>
      <c r="X1324" s="11"/>
      <c r="AI1324" s="11"/>
    </row>
    <row r="1325" spans="23:35">
      <c r="W1325" s="11"/>
      <c r="X1325" s="11"/>
      <c r="AI1325" s="11"/>
    </row>
    <row r="1326" spans="23:35">
      <c r="W1326" s="11"/>
      <c r="X1326" s="11"/>
      <c r="AI1326" s="11"/>
    </row>
    <row r="1327" spans="23:35">
      <c r="W1327" s="11"/>
      <c r="X1327" s="11"/>
      <c r="AI1327" s="11"/>
    </row>
    <row r="1328" spans="23:35">
      <c r="W1328" s="11"/>
      <c r="X1328" s="11"/>
      <c r="AI1328" s="11"/>
    </row>
    <row r="1329" spans="23:35">
      <c r="W1329" s="11"/>
      <c r="X1329" s="11"/>
      <c r="AI1329" s="11"/>
    </row>
    <row r="1330" spans="23:35">
      <c r="W1330" s="11"/>
      <c r="X1330" s="11"/>
      <c r="AI1330" s="11"/>
    </row>
    <row r="1331" spans="23:35">
      <c r="W1331" s="11"/>
      <c r="X1331" s="11"/>
      <c r="AI1331" s="11"/>
    </row>
    <row r="1332" spans="23:35">
      <c r="W1332" s="11"/>
      <c r="X1332" s="11"/>
      <c r="AI1332" s="11"/>
    </row>
    <row r="1333" spans="23:35">
      <c r="W1333" s="11"/>
      <c r="X1333" s="11"/>
      <c r="AI1333" s="11"/>
    </row>
    <row r="1334" spans="23:35">
      <c r="W1334" s="11"/>
      <c r="X1334" s="11"/>
      <c r="AI1334" s="11"/>
    </row>
    <row r="1335" spans="23:35">
      <c r="W1335" s="11"/>
      <c r="X1335" s="11"/>
      <c r="AI1335" s="11"/>
    </row>
    <row r="1336" spans="23:35">
      <c r="W1336" s="11"/>
      <c r="X1336" s="11"/>
      <c r="AI1336" s="11"/>
    </row>
    <row r="1337" spans="23:35">
      <c r="W1337" s="11"/>
      <c r="X1337" s="11"/>
      <c r="AI1337" s="11"/>
    </row>
    <row r="1338" spans="23:35">
      <c r="W1338" s="11"/>
      <c r="X1338" s="11"/>
      <c r="AI1338" s="11"/>
    </row>
    <row r="1339" spans="23:35">
      <c r="W1339" s="11"/>
      <c r="X1339" s="11"/>
      <c r="AI1339" s="11"/>
    </row>
    <row r="1340" spans="23:35">
      <c r="W1340" s="11"/>
      <c r="X1340" s="11"/>
      <c r="AI1340" s="11"/>
    </row>
    <row r="1341" spans="23:35">
      <c r="W1341" s="11"/>
      <c r="X1341" s="11"/>
      <c r="AI1341" s="11"/>
    </row>
    <row r="1342" spans="23:35">
      <c r="W1342" s="11"/>
      <c r="X1342" s="11"/>
      <c r="AI1342" s="11"/>
    </row>
    <row r="1343" spans="23:35">
      <c r="W1343" s="11"/>
      <c r="X1343" s="11"/>
      <c r="AI1343" s="11"/>
    </row>
    <row r="1344" spans="23:35">
      <c r="W1344" s="11"/>
      <c r="X1344" s="11"/>
      <c r="AI1344" s="11"/>
    </row>
    <row r="1345" spans="23:35">
      <c r="W1345" s="11"/>
      <c r="X1345" s="11"/>
      <c r="AI1345" s="11"/>
    </row>
    <row r="1346" spans="23:35">
      <c r="W1346" s="11"/>
      <c r="X1346" s="11"/>
      <c r="AI1346" s="11"/>
    </row>
    <row r="1347" spans="23:35">
      <c r="W1347" s="11"/>
      <c r="X1347" s="11"/>
      <c r="AI1347" s="11"/>
    </row>
    <row r="1348" spans="23:35">
      <c r="W1348" s="11"/>
      <c r="X1348" s="11"/>
      <c r="AI1348" s="11"/>
    </row>
    <row r="1349" spans="23:35">
      <c r="W1349" s="11"/>
      <c r="X1349" s="11"/>
      <c r="AI1349" s="11"/>
    </row>
    <row r="1350" spans="23:35">
      <c r="W1350" s="11"/>
      <c r="X1350" s="11"/>
      <c r="AI1350" s="11"/>
    </row>
    <row r="1351" spans="23:35">
      <c r="W1351" s="11"/>
      <c r="X1351" s="11"/>
      <c r="AI1351" s="11"/>
    </row>
    <row r="1352" spans="23:35">
      <c r="W1352" s="11"/>
      <c r="X1352" s="11"/>
      <c r="AI1352" s="11"/>
    </row>
    <row r="1353" spans="23:35">
      <c r="W1353" s="11"/>
      <c r="X1353" s="11"/>
      <c r="AI1353" s="11"/>
    </row>
    <row r="1354" spans="23:35">
      <c r="W1354" s="11"/>
      <c r="X1354" s="11"/>
      <c r="AI1354" s="11"/>
    </row>
    <row r="1355" spans="23:35">
      <c r="W1355" s="11"/>
      <c r="X1355" s="11"/>
      <c r="AI1355" s="11"/>
    </row>
    <row r="1356" spans="23:35">
      <c r="W1356" s="11"/>
      <c r="X1356" s="11"/>
      <c r="AI1356" s="11"/>
    </row>
    <row r="1357" spans="23:35">
      <c r="W1357" s="11"/>
      <c r="X1357" s="11"/>
      <c r="AI1357" s="11"/>
    </row>
    <row r="1358" spans="23:35">
      <c r="W1358" s="11"/>
      <c r="X1358" s="11"/>
      <c r="AI1358" s="11"/>
    </row>
    <row r="1359" spans="23:35">
      <c r="W1359" s="11"/>
      <c r="X1359" s="11"/>
      <c r="AI1359" s="11"/>
    </row>
    <row r="1360" spans="23:35">
      <c r="W1360" s="11"/>
      <c r="X1360" s="11"/>
      <c r="AI1360" s="11"/>
    </row>
    <row r="1361" spans="23:35">
      <c r="W1361" s="11"/>
      <c r="X1361" s="11"/>
      <c r="AI1361" s="11"/>
    </row>
    <row r="1362" spans="23:35">
      <c r="W1362" s="11"/>
      <c r="X1362" s="11"/>
      <c r="AI1362" s="11"/>
    </row>
    <row r="1363" spans="23:35">
      <c r="W1363" s="11"/>
      <c r="X1363" s="11"/>
      <c r="AI1363" s="11"/>
    </row>
    <row r="1364" spans="23:35">
      <c r="W1364" s="11"/>
      <c r="X1364" s="11"/>
      <c r="AI1364" s="11"/>
    </row>
    <row r="1365" spans="23:35">
      <c r="W1365" s="11"/>
      <c r="X1365" s="11"/>
      <c r="AI1365" s="11"/>
    </row>
    <row r="1366" spans="23:35">
      <c r="W1366" s="11"/>
      <c r="X1366" s="11"/>
      <c r="AI1366" s="11"/>
    </row>
    <row r="1367" spans="23:35">
      <c r="W1367" s="11"/>
      <c r="X1367" s="11"/>
      <c r="AI1367" s="11"/>
    </row>
    <row r="1368" spans="23:35">
      <c r="W1368" s="11"/>
      <c r="X1368" s="11"/>
      <c r="AI1368" s="11"/>
    </row>
    <row r="1369" spans="23:35">
      <c r="W1369" s="11"/>
      <c r="X1369" s="11"/>
      <c r="AI1369" s="11"/>
    </row>
    <row r="1370" spans="23:35">
      <c r="W1370" s="11"/>
      <c r="X1370" s="11"/>
      <c r="AI1370" s="11"/>
    </row>
    <row r="1371" spans="23:35">
      <c r="W1371" s="11"/>
      <c r="X1371" s="11"/>
      <c r="AI1371" s="11"/>
    </row>
    <row r="1372" spans="23:35">
      <c r="W1372" s="11"/>
      <c r="X1372" s="11"/>
      <c r="AI1372" s="11"/>
    </row>
    <row r="1373" spans="23:35">
      <c r="W1373" s="11"/>
      <c r="X1373" s="11"/>
      <c r="AI1373" s="11"/>
    </row>
    <row r="1374" spans="23:35">
      <c r="W1374" s="11"/>
      <c r="X1374" s="11"/>
      <c r="AI1374" s="11"/>
    </row>
    <row r="1375" spans="23:35">
      <c r="W1375" s="11"/>
      <c r="X1375" s="11"/>
      <c r="AI1375" s="11"/>
    </row>
    <row r="1376" spans="23:35">
      <c r="W1376" s="11"/>
      <c r="X1376" s="11"/>
      <c r="AI1376" s="11"/>
    </row>
    <row r="1377" spans="23:35">
      <c r="W1377" s="11"/>
      <c r="X1377" s="11"/>
      <c r="AI1377" s="11"/>
    </row>
    <row r="1378" spans="23:35">
      <c r="W1378" s="11"/>
      <c r="X1378" s="11"/>
      <c r="AI1378" s="11"/>
    </row>
    <row r="1379" spans="23:35">
      <c r="W1379" s="11"/>
      <c r="X1379" s="11"/>
      <c r="AI1379" s="11"/>
    </row>
    <row r="1380" spans="23:35">
      <c r="W1380" s="11"/>
      <c r="X1380" s="11"/>
      <c r="AI1380" s="11"/>
    </row>
    <row r="1381" spans="23:35">
      <c r="W1381" s="11"/>
      <c r="X1381" s="11"/>
      <c r="AI1381" s="11"/>
    </row>
    <row r="1382" spans="23:35">
      <c r="W1382" s="11"/>
      <c r="X1382" s="11"/>
      <c r="AI1382" s="11"/>
    </row>
    <row r="1383" spans="23:35">
      <c r="W1383" s="11"/>
      <c r="X1383" s="11"/>
      <c r="AI1383" s="11"/>
    </row>
    <row r="1384" spans="23:35">
      <c r="W1384" s="11"/>
      <c r="X1384" s="11"/>
      <c r="AI1384" s="11"/>
    </row>
    <row r="1385" spans="23:35">
      <c r="W1385" s="11"/>
      <c r="X1385" s="11"/>
      <c r="AI1385" s="11"/>
    </row>
    <row r="1386" spans="23:35">
      <c r="W1386" s="11"/>
      <c r="X1386" s="11"/>
      <c r="AI1386" s="11"/>
    </row>
    <row r="1387" spans="23:35">
      <c r="W1387" s="11"/>
      <c r="X1387" s="11"/>
      <c r="AI1387" s="11"/>
    </row>
    <row r="1388" spans="23:35">
      <c r="W1388" s="11"/>
      <c r="X1388" s="11"/>
      <c r="AI1388" s="11"/>
    </row>
    <row r="1389" spans="23:35">
      <c r="W1389" s="11"/>
      <c r="X1389" s="11"/>
      <c r="AI1389" s="11"/>
    </row>
    <row r="1390" spans="23:35">
      <c r="W1390" s="11"/>
      <c r="X1390" s="11"/>
      <c r="AI1390" s="11"/>
    </row>
    <row r="1391" spans="23:35">
      <c r="W1391" s="11"/>
      <c r="X1391" s="11"/>
      <c r="AI1391" s="11"/>
    </row>
    <row r="1392" spans="23:35">
      <c r="W1392" s="11"/>
      <c r="X1392" s="11"/>
      <c r="AI1392" s="11"/>
    </row>
    <row r="1393" spans="23:35">
      <c r="W1393" s="11"/>
      <c r="X1393" s="11"/>
      <c r="AI1393" s="11"/>
    </row>
    <row r="1394" spans="23:35">
      <c r="W1394" s="11"/>
      <c r="X1394" s="11"/>
      <c r="AI1394" s="11"/>
    </row>
    <row r="1395" spans="23:35">
      <c r="W1395" s="11"/>
      <c r="X1395" s="11"/>
      <c r="AI1395" s="11"/>
    </row>
    <row r="1396" spans="23:35">
      <c r="W1396" s="11"/>
      <c r="X1396" s="11"/>
      <c r="AI1396" s="11"/>
    </row>
    <row r="1397" spans="23:35">
      <c r="W1397" s="11"/>
      <c r="X1397" s="11"/>
      <c r="AI1397" s="11"/>
    </row>
    <row r="1398" spans="23:35">
      <c r="W1398" s="11"/>
      <c r="X1398" s="11"/>
      <c r="AI1398" s="11"/>
    </row>
    <row r="1399" spans="23:35">
      <c r="W1399" s="11"/>
      <c r="X1399" s="11"/>
      <c r="AI1399" s="11"/>
    </row>
    <row r="1400" spans="23:35">
      <c r="W1400" s="11"/>
      <c r="X1400" s="11"/>
      <c r="AI1400" s="11"/>
    </row>
    <row r="1401" spans="23:35">
      <c r="W1401" s="11"/>
      <c r="X1401" s="11"/>
      <c r="AI1401" s="11"/>
    </row>
    <row r="1402" spans="23:35">
      <c r="W1402" s="11"/>
      <c r="X1402" s="11"/>
      <c r="AI1402" s="11"/>
    </row>
    <row r="1403" spans="23:35">
      <c r="W1403" s="11"/>
      <c r="X1403" s="11"/>
      <c r="AI1403" s="11"/>
    </row>
    <row r="1404" spans="23:35">
      <c r="W1404" s="11"/>
      <c r="X1404" s="11"/>
      <c r="AI1404" s="11"/>
    </row>
    <row r="1405" spans="23:35">
      <c r="W1405" s="11"/>
      <c r="X1405" s="11"/>
      <c r="AI1405" s="11"/>
    </row>
    <row r="1406" spans="23:35">
      <c r="W1406" s="11"/>
      <c r="X1406" s="11"/>
      <c r="AI1406" s="11"/>
    </row>
    <row r="1407" spans="23:35">
      <c r="W1407" s="11"/>
      <c r="X1407" s="11"/>
      <c r="AI1407" s="11"/>
    </row>
    <row r="1408" spans="23:35">
      <c r="W1408" s="11"/>
      <c r="X1408" s="11"/>
      <c r="AI1408" s="11"/>
    </row>
    <row r="1409" spans="23:35">
      <c r="W1409" s="11"/>
      <c r="X1409" s="11"/>
      <c r="AI1409" s="11"/>
    </row>
    <row r="1410" spans="23:35">
      <c r="W1410" s="11"/>
      <c r="X1410" s="11"/>
      <c r="AI1410" s="11"/>
    </row>
    <row r="1411" spans="23:35">
      <c r="W1411" s="11"/>
      <c r="X1411" s="11"/>
      <c r="AI1411" s="11"/>
    </row>
    <row r="1412" spans="23:35">
      <c r="W1412" s="11"/>
      <c r="X1412" s="11"/>
      <c r="AI1412" s="11"/>
    </row>
    <row r="1413" spans="23:35">
      <c r="W1413" s="11"/>
      <c r="X1413" s="11"/>
      <c r="AI1413" s="11"/>
    </row>
    <row r="1414" spans="23:35">
      <c r="W1414" s="11"/>
      <c r="X1414" s="11"/>
      <c r="AI1414" s="11"/>
    </row>
    <row r="1415" spans="23:35">
      <c r="W1415" s="11"/>
      <c r="X1415" s="11"/>
      <c r="AI1415" s="11"/>
    </row>
    <row r="1416" spans="23:35">
      <c r="W1416" s="11"/>
      <c r="X1416" s="11"/>
      <c r="AI1416" s="11"/>
    </row>
    <row r="1417" spans="23:35">
      <c r="W1417" s="11"/>
      <c r="X1417" s="11"/>
      <c r="AI1417" s="11"/>
    </row>
    <row r="1418" spans="23:35">
      <c r="W1418" s="11"/>
      <c r="X1418" s="11"/>
      <c r="AI1418" s="11"/>
    </row>
    <row r="1419" spans="23:35">
      <c r="W1419" s="11"/>
      <c r="X1419" s="11"/>
      <c r="AI1419" s="11"/>
    </row>
    <row r="1420" spans="23:35">
      <c r="W1420" s="11"/>
      <c r="X1420" s="11"/>
      <c r="AI1420" s="11"/>
    </row>
    <row r="1421" spans="23:35">
      <c r="W1421" s="11"/>
      <c r="X1421" s="11"/>
      <c r="AI1421" s="11"/>
    </row>
    <row r="1422" spans="23:35">
      <c r="W1422" s="11"/>
      <c r="X1422" s="11"/>
      <c r="AI1422" s="11"/>
    </row>
    <row r="1423" spans="23:35">
      <c r="W1423" s="11"/>
      <c r="X1423" s="11"/>
      <c r="AI1423" s="11"/>
    </row>
    <row r="1424" spans="23:35">
      <c r="W1424" s="11"/>
      <c r="X1424" s="11"/>
      <c r="AI1424" s="11"/>
    </row>
    <row r="1425" spans="23:35">
      <c r="W1425" s="11"/>
      <c r="X1425" s="11"/>
      <c r="AI1425" s="11"/>
    </row>
    <row r="1426" spans="23:35">
      <c r="W1426" s="11"/>
      <c r="X1426" s="11"/>
      <c r="AI1426" s="11"/>
    </row>
    <row r="1427" spans="23:35">
      <c r="W1427" s="11"/>
      <c r="X1427" s="11"/>
      <c r="AI1427" s="11"/>
    </row>
    <row r="1428" spans="23:35">
      <c r="W1428" s="11"/>
      <c r="X1428" s="11"/>
      <c r="AI1428" s="11"/>
    </row>
    <row r="1429" spans="23:35">
      <c r="W1429" s="11"/>
      <c r="X1429" s="11"/>
      <c r="AI1429" s="11"/>
    </row>
    <row r="1430" spans="23:35">
      <c r="W1430" s="11"/>
      <c r="X1430" s="11"/>
      <c r="AI1430" s="11"/>
    </row>
    <row r="1431" spans="23:35">
      <c r="W1431" s="11"/>
      <c r="X1431" s="11"/>
      <c r="AI1431" s="11"/>
    </row>
    <row r="1432" spans="23:35">
      <c r="W1432" s="11"/>
      <c r="X1432" s="11"/>
      <c r="AI1432" s="11"/>
    </row>
    <row r="1433" spans="23:35">
      <c r="W1433" s="11"/>
      <c r="X1433" s="11"/>
      <c r="AI1433" s="11"/>
    </row>
    <row r="1434" spans="23:35">
      <c r="W1434" s="11"/>
      <c r="X1434" s="11"/>
      <c r="AI1434" s="11"/>
    </row>
    <row r="1435" spans="23:35">
      <c r="W1435" s="11"/>
      <c r="X1435" s="11"/>
      <c r="AI1435" s="11"/>
    </row>
    <row r="1436" spans="23:35">
      <c r="W1436" s="11"/>
      <c r="X1436" s="11"/>
      <c r="AI1436" s="11"/>
    </row>
    <row r="1437" spans="23:35">
      <c r="W1437" s="11"/>
      <c r="X1437" s="11"/>
      <c r="AI1437" s="11"/>
    </row>
    <row r="1438" spans="23:35">
      <c r="W1438" s="11"/>
      <c r="X1438" s="11"/>
      <c r="AI1438" s="11"/>
    </row>
    <row r="1439" spans="23:35">
      <c r="W1439" s="11"/>
      <c r="X1439" s="11"/>
      <c r="AI1439" s="11"/>
    </row>
    <row r="1440" spans="23:35">
      <c r="W1440" s="11"/>
      <c r="X1440" s="11"/>
      <c r="AI1440" s="11"/>
    </row>
    <row r="1441" spans="23:35">
      <c r="W1441" s="11"/>
      <c r="X1441" s="11"/>
      <c r="AI1441" s="11"/>
    </row>
    <row r="1442" spans="23:35">
      <c r="W1442" s="11"/>
      <c r="X1442" s="11"/>
      <c r="AI1442" s="11"/>
    </row>
    <row r="1443" spans="23:35">
      <c r="W1443" s="11"/>
      <c r="X1443" s="11"/>
      <c r="AI1443" s="11"/>
    </row>
    <row r="1444" spans="23:35">
      <c r="W1444" s="11"/>
      <c r="X1444" s="11"/>
      <c r="AI1444" s="11"/>
    </row>
    <row r="1445" spans="23:35">
      <c r="W1445" s="11"/>
      <c r="X1445" s="11"/>
      <c r="AI1445" s="11"/>
    </row>
    <row r="1446" spans="23:35">
      <c r="W1446" s="11"/>
      <c r="X1446" s="11"/>
      <c r="AI1446" s="11"/>
    </row>
    <row r="1447" spans="23:35">
      <c r="W1447" s="11"/>
      <c r="X1447" s="11"/>
      <c r="AI1447" s="11"/>
    </row>
    <row r="1448" spans="23:35">
      <c r="W1448" s="11"/>
      <c r="X1448" s="11"/>
      <c r="AI1448" s="11"/>
    </row>
    <row r="1449" spans="23:35">
      <c r="W1449" s="11"/>
      <c r="X1449" s="11"/>
      <c r="AI1449" s="11"/>
    </row>
    <row r="1450" spans="23:35">
      <c r="W1450" s="11"/>
      <c r="X1450" s="11"/>
      <c r="AI1450" s="11"/>
    </row>
    <row r="1451" spans="23:35">
      <c r="W1451" s="11"/>
      <c r="X1451" s="11"/>
      <c r="AI1451" s="11"/>
    </row>
    <row r="1452" spans="23:35">
      <c r="W1452" s="11"/>
      <c r="X1452" s="11"/>
      <c r="AI1452" s="11"/>
    </row>
    <row r="1453" spans="23:35">
      <c r="W1453" s="11"/>
      <c r="X1453" s="11"/>
      <c r="AI1453" s="11"/>
    </row>
    <row r="1454" spans="23:35">
      <c r="W1454" s="11"/>
      <c r="X1454" s="11"/>
      <c r="AI1454" s="11"/>
    </row>
    <row r="1455" spans="23:35">
      <c r="W1455" s="11"/>
      <c r="X1455" s="11"/>
      <c r="AI1455" s="11"/>
    </row>
    <row r="1456" spans="23:35">
      <c r="W1456" s="11"/>
      <c r="X1456" s="11"/>
      <c r="AI1456" s="11"/>
    </row>
    <row r="1457" spans="23:35">
      <c r="W1457" s="11"/>
      <c r="X1457" s="11"/>
      <c r="AI1457" s="11"/>
    </row>
    <row r="1458" spans="23:35">
      <c r="W1458" s="11"/>
      <c r="X1458" s="11"/>
      <c r="AI1458" s="11"/>
    </row>
    <row r="1459" spans="23:35">
      <c r="W1459" s="11"/>
      <c r="X1459" s="11"/>
      <c r="AI1459" s="11"/>
    </row>
    <row r="1460" spans="23:35">
      <c r="W1460" s="11"/>
      <c r="X1460" s="11"/>
      <c r="AI1460" s="11"/>
    </row>
    <row r="1461" spans="23:35">
      <c r="W1461" s="11"/>
      <c r="X1461" s="11"/>
      <c r="AI1461" s="11"/>
    </row>
    <row r="1462" spans="23:35">
      <c r="W1462" s="11"/>
      <c r="X1462" s="11"/>
      <c r="AI1462" s="11"/>
    </row>
    <row r="1463" spans="23:35">
      <c r="W1463" s="11"/>
      <c r="X1463" s="11"/>
      <c r="AI1463" s="11"/>
    </row>
    <row r="1464" spans="23:35">
      <c r="W1464" s="11"/>
      <c r="X1464" s="11"/>
      <c r="AI1464" s="11"/>
    </row>
    <row r="1465" spans="23:35">
      <c r="W1465" s="11"/>
      <c r="X1465" s="11"/>
      <c r="AI1465" s="11"/>
    </row>
    <row r="1466" spans="23:35">
      <c r="W1466" s="11"/>
      <c r="X1466" s="11"/>
      <c r="AI1466" s="11"/>
    </row>
    <row r="1467" spans="23:35">
      <c r="W1467" s="11"/>
      <c r="X1467" s="11"/>
      <c r="AI1467" s="11"/>
    </row>
    <row r="1468" spans="23:35">
      <c r="W1468" s="11"/>
      <c r="X1468" s="11"/>
      <c r="AI1468" s="11"/>
    </row>
    <row r="1469" spans="23:35">
      <c r="W1469" s="11"/>
      <c r="X1469" s="11"/>
      <c r="AI1469" s="11"/>
    </row>
    <row r="1470" spans="23:35">
      <c r="W1470" s="11"/>
      <c r="X1470" s="11"/>
      <c r="AI1470" s="11"/>
    </row>
    <row r="1471" spans="23:35">
      <c r="W1471" s="11"/>
      <c r="X1471" s="11"/>
      <c r="AI1471" s="11"/>
    </row>
    <row r="1472" spans="23:35">
      <c r="W1472" s="11"/>
      <c r="X1472" s="11"/>
      <c r="AI1472" s="11"/>
    </row>
    <row r="1473" spans="23:35">
      <c r="W1473" s="11"/>
      <c r="X1473" s="11"/>
      <c r="AI1473" s="11"/>
    </row>
    <row r="1474" spans="23:35">
      <c r="W1474" s="11"/>
      <c r="X1474" s="11"/>
      <c r="AI1474" s="11"/>
    </row>
    <row r="1475" spans="23:35">
      <c r="W1475" s="11"/>
      <c r="X1475" s="11"/>
      <c r="AI1475" s="11"/>
    </row>
    <row r="1476" spans="23:35">
      <c r="W1476" s="11"/>
      <c r="X1476" s="11"/>
      <c r="AI1476" s="11"/>
    </row>
    <row r="1477" spans="23:35">
      <c r="W1477" s="11"/>
      <c r="X1477" s="11"/>
      <c r="AI1477" s="11"/>
    </row>
    <row r="1478" spans="23:35">
      <c r="W1478" s="11"/>
      <c r="X1478" s="11"/>
      <c r="AI1478" s="11"/>
    </row>
    <row r="1479" spans="23:35">
      <c r="W1479" s="11"/>
      <c r="X1479" s="11"/>
      <c r="AI1479" s="11"/>
    </row>
    <row r="1480" spans="23:35">
      <c r="W1480" s="11"/>
      <c r="X1480" s="11"/>
      <c r="AI1480" s="11"/>
    </row>
    <row r="1481" spans="23:35">
      <c r="W1481" s="11"/>
      <c r="X1481" s="11"/>
      <c r="AI1481" s="11"/>
    </row>
    <row r="1482" spans="23:35">
      <c r="W1482" s="11"/>
      <c r="X1482" s="11"/>
      <c r="AI1482" s="11"/>
    </row>
    <row r="1483" spans="23:35">
      <c r="W1483" s="11"/>
      <c r="X1483" s="11"/>
      <c r="AI1483" s="11"/>
    </row>
    <row r="1484" spans="23:35">
      <c r="W1484" s="11"/>
      <c r="X1484" s="11"/>
      <c r="AI1484" s="11"/>
    </row>
    <row r="1485" spans="23:35">
      <c r="W1485" s="11"/>
      <c r="X1485" s="11"/>
      <c r="AI1485" s="11"/>
    </row>
    <row r="1486" spans="23:35">
      <c r="W1486" s="11"/>
      <c r="X1486" s="11"/>
      <c r="AI1486" s="11"/>
    </row>
    <row r="1487" spans="23:35">
      <c r="W1487" s="11"/>
      <c r="X1487" s="11"/>
      <c r="AI1487" s="11"/>
    </row>
    <row r="1488" spans="23:35">
      <c r="W1488" s="11"/>
      <c r="X1488" s="11"/>
      <c r="AI1488" s="11"/>
    </row>
    <row r="1489" spans="23:35">
      <c r="W1489" s="11"/>
      <c r="X1489" s="11"/>
      <c r="AI1489" s="11"/>
    </row>
    <row r="1490" spans="23:35">
      <c r="W1490" s="11"/>
      <c r="X1490" s="11"/>
      <c r="AI1490" s="11"/>
    </row>
    <row r="1491" spans="23:35">
      <c r="W1491" s="11"/>
      <c r="X1491" s="11"/>
      <c r="AI1491" s="11"/>
    </row>
    <row r="1492" spans="23:35">
      <c r="W1492" s="11"/>
      <c r="X1492" s="11"/>
      <c r="AI1492" s="11"/>
    </row>
    <row r="1493" spans="23:35">
      <c r="W1493" s="11"/>
      <c r="X1493" s="11"/>
      <c r="AI1493" s="11"/>
    </row>
    <row r="1494" spans="23:35">
      <c r="W1494" s="11"/>
      <c r="X1494" s="11"/>
      <c r="AI1494" s="11"/>
    </row>
    <row r="1495" spans="23:35">
      <c r="W1495" s="11"/>
      <c r="X1495" s="11"/>
      <c r="AI1495" s="11"/>
    </row>
    <row r="1496" spans="23:35">
      <c r="W1496" s="11"/>
      <c r="X1496" s="11"/>
      <c r="AI1496" s="11"/>
    </row>
    <row r="1497" spans="23:35">
      <c r="W1497" s="11"/>
      <c r="X1497" s="11"/>
      <c r="AI1497" s="11"/>
    </row>
    <row r="1498" spans="23:35">
      <c r="W1498" s="11"/>
      <c r="X1498" s="11"/>
      <c r="AI1498" s="11"/>
    </row>
    <row r="1499" spans="23:35">
      <c r="W1499" s="11"/>
      <c r="X1499" s="11"/>
      <c r="AI1499" s="11"/>
    </row>
    <row r="1500" spans="23:35">
      <c r="W1500" s="11"/>
      <c r="X1500" s="11"/>
      <c r="AI1500" s="11"/>
    </row>
    <row r="1501" spans="23:35">
      <c r="W1501" s="11"/>
      <c r="X1501" s="11"/>
      <c r="AI1501" s="11"/>
    </row>
    <row r="1502" spans="23:35">
      <c r="W1502" s="11"/>
      <c r="X1502" s="11"/>
      <c r="AI1502" s="11"/>
    </row>
    <row r="1503" spans="23:35">
      <c r="W1503" s="11"/>
      <c r="X1503" s="11"/>
      <c r="AI1503" s="11"/>
    </row>
    <row r="1504" spans="23:35">
      <c r="W1504" s="11"/>
      <c r="X1504" s="11"/>
      <c r="AI1504" s="11"/>
    </row>
    <row r="1505" spans="23:35">
      <c r="W1505" s="11"/>
      <c r="X1505" s="11"/>
      <c r="AI1505" s="11"/>
    </row>
    <row r="1506" spans="23:35">
      <c r="W1506" s="11"/>
      <c r="X1506" s="11"/>
      <c r="AI1506" s="11"/>
    </row>
    <row r="1507" spans="23:35">
      <c r="W1507" s="11"/>
      <c r="X1507" s="11"/>
      <c r="AI1507" s="11"/>
    </row>
    <row r="1508" spans="23:35">
      <c r="W1508" s="11"/>
      <c r="X1508" s="11"/>
      <c r="AI1508" s="11"/>
    </row>
    <row r="1509" spans="23:35">
      <c r="W1509" s="11"/>
      <c r="X1509" s="11"/>
      <c r="AI1509" s="11"/>
    </row>
    <row r="1510" spans="23:35">
      <c r="W1510" s="11"/>
      <c r="X1510" s="11"/>
      <c r="AI1510" s="11"/>
    </row>
    <row r="1511" spans="23:35">
      <c r="W1511" s="11"/>
      <c r="X1511" s="11"/>
      <c r="AI1511" s="11"/>
    </row>
    <row r="1512" spans="23:35">
      <c r="W1512" s="11"/>
      <c r="X1512" s="11"/>
      <c r="AI1512" s="11"/>
    </row>
    <row r="1513" spans="23:35">
      <c r="W1513" s="11"/>
      <c r="X1513" s="11"/>
      <c r="AI1513" s="11"/>
    </row>
    <row r="1514" spans="23:35">
      <c r="W1514" s="11"/>
      <c r="X1514" s="11"/>
      <c r="AI1514" s="11"/>
    </row>
    <row r="1515" spans="23:35">
      <c r="W1515" s="11"/>
      <c r="X1515" s="11"/>
      <c r="AI1515" s="11"/>
    </row>
    <row r="1516" spans="23:35">
      <c r="W1516" s="11"/>
      <c r="X1516" s="11"/>
      <c r="AI1516" s="11"/>
    </row>
    <row r="1517" spans="23:35">
      <c r="W1517" s="11"/>
      <c r="X1517" s="11"/>
      <c r="AI1517" s="11"/>
    </row>
    <row r="1518" spans="23:35">
      <c r="W1518" s="11"/>
      <c r="X1518" s="11"/>
      <c r="AI1518" s="11"/>
    </row>
    <row r="1519" spans="23:35">
      <c r="W1519" s="11"/>
      <c r="X1519" s="11"/>
      <c r="AI1519" s="11"/>
    </row>
    <row r="1520" spans="23:35">
      <c r="W1520" s="11"/>
      <c r="X1520" s="11"/>
      <c r="AI1520" s="11"/>
    </row>
    <row r="1521" spans="23:35">
      <c r="W1521" s="11"/>
      <c r="X1521" s="11"/>
      <c r="AI1521" s="11"/>
    </row>
    <row r="1522" spans="23:35">
      <c r="W1522" s="11"/>
      <c r="X1522" s="11"/>
      <c r="AI1522" s="11"/>
    </row>
    <row r="1523" spans="23:35">
      <c r="W1523" s="11"/>
      <c r="X1523" s="11"/>
      <c r="AI1523" s="11"/>
    </row>
    <row r="1524" spans="23:35">
      <c r="W1524" s="11"/>
      <c r="X1524" s="11"/>
      <c r="AI1524" s="11"/>
    </row>
    <row r="1525" spans="23:35">
      <c r="W1525" s="11"/>
      <c r="X1525" s="11"/>
      <c r="AI1525" s="11"/>
    </row>
    <row r="1526" spans="23:35">
      <c r="W1526" s="11"/>
      <c r="X1526" s="11"/>
      <c r="AI1526" s="11"/>
    </row>
    <row r="1527" spans="23:35">
      <c r="W1527" s="11"/>
      <c r="X1527" s="11"/>
      <c r="AI1527" s="11"/>
    </row>
    <row r="1528" spans="23:35">
      <c r="W1528" s="11"/>
      <c r="X1528" s="11"/>
      <c r="AI1528" s="11"/>
    </row>
    <row r="1529" spans="23:35">
      <c r="W1529" s="11"/>
      <c r="X1529" s="11"/>
      <c r="AI1529" s="11"/>
    </row>
    <row r="1530" spans="23:35">
      <c r="W1530" s="11"/>
      <c r="X1530" s="11"/>
      <c r="AI1530" s="11"/>
    </row>
    <row r="1531" spans="23:35">
      <c r="W1531" s="11"/>
      <c r="X1531" s="11"/>
      <c r="AI1531" s="11"/>
    </row>
    <row r="1532" spans="23:35">
      <c r="W1532" s="11"/>
      <c r="X1532" s="11"/>
      <c r="AI1532" s="11"/>
    </row>
    <row r="1533" spans="23:35">
      <c r="W1533" s="11"/>
      <c r="X1533" s="11"/>
      <c r="AI1533" s="11"/>
    </row>
    <row r="1534" spans="23:35">
      <c r="W1534" s="11"/>
      <c r="X1534" s="11"/>
      <c r="AI1534" s="11"/>
    </row>
    <row r="1535" spans="23:35">
      <c r="W1535" s="11"/>
      <c r="X1535" s="11"/>
      <c r="AI1535" s="11"/>
    </row>
    <row r="1536" spans="23:35">
      <c r="W1536" s="11"/>
      <c r="X1536" s="11"/>
      <c r="AI1536" s="11"/>
    </row>
    <row r="1537" spans="23:35">
      <c r="W1537" s="11"/>
      <c r="X1537" s="11"/>
      <c r="AI1537" s="11"/>
    </row>
    <row r="1538" spans="23:35">
      <c r="W1538" s="11"/>
      <c r="X1538" s="11"/>
      <c r="AI1538" s="11"/>
    </row>
    <row r="1539" spans="23:35">
      <c r="W1539" s="11"/>
      <c r="X1539" s="11"/>
      <c r="AI1539" s="11"/>
    </row>
    <row r="1540" spans="23:35">
      <c r="W1540" s="11"/>
      <c r="X1540" s="11"/>
      <c r="AI1540" s="11"/>
    </row>
    <row r="1541" spans="23:35">
      <c r="W1541" s="11"/>
      <c r="X1541" s="11"/>
      <c r="AI1541" s="11"/>
    </row>
    <row r="1542" spans="23:35">
      <c r="W1542" s="11"/>
      <c r="X1542" s="11"/>
      <c r="AI1542" s="11"/>
    </row>
    <row r="1543" spans="23:35">
      <c r="W1543" s="11"/>
      <c r="X1543" s="11"/>
      <c r="AI1543" s="11"/>
    </row>
    <row r="1544" spans="23:35">
      <c r="W1544" s="11"/>
      <c r="X1544" s="11"/>
      <c r="AI1544" s="11"/>
    </row>
    <row r="1545" spans="23:35">
      <c r="W1545" s="11"/>
      <c r="X1545" s="11"/>
      <c r="AI1545" s="11"/>
    </row>
    <row r="1546" spans="23:35">
      <c r="W1546" s="11"/>
      <c r="X1546" s="11"/>
      <c r="AI1546" s="11"/>
    </row>
    <row r="1547" spans="23:35">
      <c r="W1547" s="11"/>
      <c r="X1547" s="11"/>
      <c r="AI1547" s="11"/>
    </row>
    <row r="1548" spans="23:35">
      <c r="W1548" s="11"/>
      <c r="X1548" s="11"/>
      <c r="AI1548" s="11"/>
    </row>
    <row r="1549" spans="23:35">
      <c r="W1549" s="11"/>
      <c r="X1549" s="11"/>
      <c r="AI1549" s="11"/>
    </row>
    <row r="1550" spans="23:35">
      <c r="W1550" s="11"/>
      <c r="X1550" s="11"/>
      <c r="AI1550" s="11"/>
    </row>
    <row r="1551" spans="23:35">
      <c r="W1551" s="11"/>
      <c r="X1551" s="11"/>
      <c r="AI1551" s="11"/>
    </row>
    <row r="1552" spans="23:35">
      <c r="W1552" s="11"/>
      <c r="X1552" s="11"/>
      <c r="AI1552" s="11"/>
    </row>
    <row r="1553" spans="23:35">
      <c r="W1553" s="11"/>
      <c r="X1553" s="11"/>
      <c r="AI1553" s="11"/>
    </row>
    <row r="1554" spans="23:35">
      <c r="W1554" s="11"/>
      <c r="X1554" s="11"/>
      <c r="AI1554" s="11"/>
    </row>
    <row r="1555" spans="23:35">
      <c r="W1555" s="11"/>
      <c r="X1555" s="11"/>
      <c r="AI1555" s="11"/>
    </row>
    <row r="1556" spans="23:35">
      <c r="W1556" s="11"/>
      <c r="X1556" s="11"/>
      <c r="AI1556" s="11"/>
    </row>
    <row r="1557" spans="23:35">
      <c r="W1557" s="11"/>
      <c r="X1557" s="11"/>
      <c r="AI1557" s="11"/>
    </row>
    <row r="1558" spans="23:35">
      <c r="W1558" s="11"/>
      <c r="X1558" s="11"/>
      <c r="AI1558" s="11"/>
    </row>
    <row r="1559" spans="23:35">
      <c r="W1559" s="11"/>
      <c r="X1559" s="11"/>
      <c r="AI1559" s="11"/>
    </row>
    <row r="1560" spans="23:35">
      <c r="W1560" s="11"/>
      <c r="X1560" s="11"/>
      <c r="AI1560" s="11"/>
    </row>
    <row r="1561" spans="23:35">
      <c r="W1561" s="11"/>
      <c r="X1561" s="11"/>
      <c r="AI1561" s="11"/>
    </row>
    <row r="1562" spans="23:35">
      <c r="W1562" s="11"/>
      <c r="X1562" s="11"/>
      <c r="AI1562" s="11"/>
    </row>
    <row r="1563" spans="23:35">
      <c r="W1563" s="11"/>
      <c r="X1563" s="11"/>
      <c r="AI1563" s="11"/>
    </row>
    <row r="1564" spans="23:35">
      <c r="W1564" s="11"/>
      <c r="X1564" s="11"/>
      <c r="AI1564" s="11"/>
    </row>
    <row r="1565" spans="23:35">
      <c r="W1565" s="11"/>
      <c r="X1565" s="11"/>
      <c r="AI1565" s="11"/>
    </row>
    <row r="1566" spans="23:35">
      <c r="W1566" s="11"/>
      <c r="X1566" s="11"/>
      <c r="AI1566" s="11"/>
    </row>
    <row r="1567" spans="23:35">
      <c r="W1567" s="11"/>
      <c r="X1567" s="11"/>
      <c r="AI1567" s="11"/>
    </row>
    <row r="1568" spans="23:35">
      <c r="W1568" s="11"/>
      <c r="X1568" s="11"/>
      <c r="AI1568" s="11"/>
    </row>
    <row r="1569" spans="23:35">
      <c r="W1569" s="11"/>
      <c r="X1569" s="11"/>
      <c r="AI1569" s="11"/>
    </row>
    <row r="1570" spans="23:35">
      <c r="W1570" s="11"/>
      <c r="X1570" s="11"/>
      <c r="AI1570" s="11"/>
    </row>
    <row r="1571" spans="23:35">
      <c r="W1571" s="11"/>
      <c r="X1571" s="11"/>
      <c r="AI1571" s="11"/>
    </row>
    <row r="1572" spans="23:35">
      <c r="W1572" s="11"/>
      <c r="X1572" s="11"/>
      <c r="AI1572" s="11"/>
    </row>
    <row r="1573" spans="23:35">
      <c r="W1573" s="11"/>
      <c r="X1573" s="11"/>
      <c r="AI1573" s="11"/>
    </row>
    <row r="1574" spans="23:35">
      <c r="W1574" s="11"/>
      <c r="X1574" s="11"/>
      <c r="AI1574" s="11"/>
    </row>
    <row r="1575" spans="23:35">
      <c r="W1575" s="11"/>
      <c r="X1575" s="11"/>
      <c r="AI1575" s="11"/>
    </row>
    <row r="1576" spans="23:35">
      <c r="W1576" s="11"/>
      <c r="X1576" s="11"/>
      <c r="AI1576" s="11"/>
    </row>
    <row r="1577" spans="23:35">
      <c r="W1577" s="11"/>
      <c r="X1577" s="11"/>
      <c r="AI1577" s="11"/>
    </row>
    <row r="1578" spans="23:35">
      <c r="W1578" s="11"/>
      <c r="X1578" s="11"/>
      <c r="AI1578" s="11"/>
    </row>
    <row r="1579" spans="23:35">
      <c r="W1579" s="11"/>
      <c r="X1579" s="11"/>
      <c r="AI1579" s="11"/>
    </row>
    <row r="1580" spans="23:35">
      <c r="W1580" s="11"/>
      <c r="X1580" s="11"/>
      <c r="AI1580" s="11"/>
    </row>
    <row r="1581" spans="23:35">
      <c r="W1581" s="11"/>
      <c r="X1581" s="11"/>
      <c r="AI1581" s="11"/>
    </row>
    <row r="1582" spans="23:35">
      <c r="W1582" s="11"/>
      <c r="X1582" s="11"/>
      <c r="AI1582" s="11"/>
    </row>
    <row r="1583" spans="23:35">
      <c r="W1583" s="11"/>
      <c r="X1583" s="11"/>
      <c r="AI1583" s="11"/>
    </row>
    <row r="1584" spans="23:35">
      <c r="W1584" s="11"/>
      <c r="X1584" s="11"/>
      <c r="AI1584" s="11"/>
    </row>
    <row r="1585" spans="23:35">
      <c r="W1585" s="11"/>
      <c r="X1585" s="11"/>
      <c r="AI1585" s="11"/>
    </row>
    <row r="1586" spans="23:35">
      <c r="W1586" s="11"/>
      <c r="X1586" s="11"/>
      <c r="AI1586" s="11"/>
    </row>
    <row r="1587" spans="23:35">
      <c r="W1587" s="11"/>
      <c r="X1587" s="11"/>
      <c r="AI1587" s="11"/>
    </row>
    <row r="1588" spans="23:35">
      <c r="W1588" s="11"/>
      <c r="X1588" s="11"/>
      <c r="AI1588" s="11"/>
    </row>
    <row r="1589" spans="23:35">
      <c r="W1589" s="11"/>
      <c r="X1589" s="11"/>
      <c r="AI1589" s="11"/>
    </row>
    <row r="1590" spans="23:35">
      <c r="W1590" s="11"/>
      <c r="X1590" s="11"/>
      <c r="AI1590" s="11"/>
    </row>
    <row r="1591" spans="23:35">
      <c r="W1591" s="11"/>
      <c r="X1591" s="11"/>
      <c r="AI1591" s="11"/>
    </row>
    <row r="1592" spans="23:35">
      <c r="W1592" s="11"/>
      <c r="X1592" s="11"/>
      <c r="AI1592" s="11"/>
    </row>
    <row r="1593" spans="23:35">
      <c r="W1593" s="11"/>
      <c r="X1593" s="11"/>
      <c r="AI1593" s="11"/>
    </row>
    <row r="1594" spans="23:35">
      <c r="W1594" s="11"/>
      <c r="X1594" s="11"/>
      <c r="AI1594" s="11"/>
    </row>
    <row r="1595" spans="23:35">
      <c r="W1595" s="11"/>
      <c r="X1595" s="11"/>
      <c r="AI1595" s="11"/>
    </row>
    <row r="1596" spans="23:35">
      <c r="W1596" s="11"/>
      <c r="X1596" s="11"/>
      <c r="AI1596" s="11"/>
    </row>
    <row r="1597" spans="23:35">
      <c r="W1597" s="11"/>
      <c r="X1597" s="11"/>
      <c r="AI1597" s="11"/>
    </row>
    <row r="1598" spans="23:35">
      <c r="W1598" s="11"/>
      <c r="X1598" s="11"/>
      <c r="AI1598" s="11"/>
    </row>
    <row r="1599" spans="23:35">
      <c r="W1599" s="11"/>
      <c r="X1599" s="11"/>
      <c r="AI1599" s="11"/>
    </row>
    <row r="1600" spans="23:35">
      <c r="W1600" s="11"/>
      <c r="X1600" s="11"/>
      <c r="AI1600" s="11"/>
    </row>
    <row r="1601" spans="23:35">
      <c r="W1601" s="11"/>
      <c r="X1601" s="11"/>
      <c r="AI1601" s="11"/>
    </row>
    <row r="1602" spans="23:35">
      <c r="W1602" s="11"/>
      <c r="X1602" s="11"/>
      <c r="AI1602" s="11"/>
    </row>
    <row r="1603" spans="23:35">
      <c r="W1603" s="11"/>
      <c r="X1603" s="11"/>
      <c r="AI1603" s="11"/>
    </row>
    <row r="1604" spans="23:35">
      <c r="W1604" s="11"/>
      <c r="X1604" s="11"/>
      <c r="AI1604" s="11"/>
    </row>
    <row r="1605" spans="23:35">
      <c r="W1605" s="11"/>
      <c r="X1605" s="11"/>
      <c r="AI1605" s="11"/>
    </row>
    <row r="1606" spans="23:35">
      <c r="W1606" s="11"/>
      <c r="X1606" s="11"/>
      <c r="AI1606" s="11"/>
    </row>
    <row r="1607" spans="23:35">
      <c r="W1607" s="11"/>
      <c r="X1607" s="11"/>
      <c r="AI1607" s="11"/>
    </row>
    <row r="1608" spans="23:35">
      <c r="W1608" s="11"/>
      <c r="X1608" s="11"/>
      <c r="AI1608" s="11"/>
    </row>
    <row r="1609" spans="23:35">
      <c r="W1609" s="11"/>
      <c r="X1609" s="11"/>
      <c r="AI1609" s="11"/>
    </row>
    <row r="1610" spans="23:35">
      <c r="W1610" s="11"/>
      <c r="X1610" s="11"/>
      <c r="AI1610" s="11"/>
    </row>
    <row r="1611" spans="23:35">
      <c r="W1611" s="11"/>
      <c r="X1611" s="11"/>
      <c r="AI1611" s="11"/>
    </row>
    <row r="1612" spans="23:35">
      <c r="W1612" s="11"/>
      <c r="X1612" s="11"/>
      <c r="AI1612" s="11"/>
    </row>
    <row r="1613" spans="23:35">
      <c r="W1613" s="11"/>
      <c r="X1613" s="11"/>
      <c r="AI1613" s="11"/>
    </row>
    <row r="1614" spans="23:35">
      <c r="W1614" s="11"/>
      <c r="X1614" s="11"/>
      <c r="AI1614" s="11"/>
    </row>
    <row r="1615" spans="23:35">
      <c r="W1615" s="11"/>
      <c r="X1615" s="11"/>
      <c r="AI1615" s="11"/>
    </row>
    <row r="1616" spans="23:35">
      <c r="W1616" s="11"/>
      <c r="X1616" s="11"/>
      <c r="AI1616" s="11"/>
    </row>
    <row r="1617" spans="23:35">
      <c r="W1617" s="11"/>
      <c r="X1617" s="11"/>
      <c r="AI1617" s="11"/>
    </row>
    <row r="1618" spans="23:35">
      <c r="W1618" s="11"/>
      <c r="X1618" s="11"/>
      <c r="AI1618" s="11"/>
    </row>
    <row r="1619" spans="23:35">
      <c r="W1619" s="11"/>
      <c r="X1619" s="11"/>
      <c r="AI1619" s="11"/>
    </row>
    <row r="1620" spans="23:35">
      <c r="W1620" s="11"/>
      <c r="X1620" s="11"/>
      <c r="AI1620" s="11"/>
    </row>
    <row r="1621" spans="23:35">
      <c r="W1621" s="11"/>
      <c r="X1621" s="11"/>
      <c r="AI1621" s="11"/>
    </row>
    <row r="1622" spans="23:35">
      <c r="W1622" s="11"/>
      <c r="X1622" s="11"/>
      <c r="AI1622" s="11"/>
    </row>
    <row r="1623" spans="23:35">
      <c r="W1623" s="11"/>
      <c r="X1623" s="11"/>
      <c r="AI1623" s="11"/>
    </row>
    <row r="1624" spans="23:35">
      <c r="W1624" s="11"/>
      <c r="X1624" s="11"/>
      <c r="AI1624" s="11"/>
    </row>
    <row r="1625" spans="23:35">
      <c r="W1625" s="11"/>
      <c r="X1625" s="11"/>
      <c r="AI1625" s="11"/>
    </row>
    <row r="1626" spans="23:35">
      <c r="W1626" s="11"/>
      <c r="X1626" s="11"/>
      <c r="AI1626" s="11"/>
    </row>
    <row r="1627" spans="23:35">
      <c r="W1627" s="11"/>
      <c r="X1627" s="11"/>
      <c r="AI1627" s="11"/>
    </row>
    <row r="1628" spans="23:35">
      <c r="W1628" s="11"/>
      <c r="X1628" s="11"/>
      <c r="AI1628" s="11"/>
    </row>
    <row r="1629" spans="23:35">
      <c r="W1629" s="11"/>
      <c r="X1629" s="11"/>
      <c r="AI1629" s="11"/>
    </row>
    <row r="1630" spans="23:35">
      <c r="W1630" s="11"/>
      <c r="X1630" s="11"/>
      <c r="AI1630" s="11"/>
    </row>
    <row r="1631" spans="23:35">
      <c r="W1631" s="11"/>
      <c r="X1631" s="11"/>
      <c r="AI1631" s="11"/>
    </row>
    <row r="1632" spans="23:35">
      <c r="W1632" s="11"/>
      <c r="X1632" s="11"/>
      <c r="AI1632" s="11"/>
    </row>
    <row r="1633" spans="23:35">
      <c r="W1633" s="11"/>
      <c r="X1633" s="11"/>
      <c r="AI1633" s="11"/>
    </row>
    <row r="1634" spans="23:35">
      <c r="W1634" s="11"/>
      <c r="X1634" s="11"/>
      <c r="AI1634" s="11"/>
    </row>
    <row r="1635" spans="23:35">
      <c r="W1635" s="11"/>
      <c r="X1635" s="11"/>
      <c r="AI1635" s="11"/>
    </row>
    <row r="1636" spans="23:35">
      <c r="W1636" s="11"/>
      <c r="X1636" s="11"/>
      <c r="AI1636" s="11"/>
    </row>
    <row r="1637" spans="23:35">
      <c r="W1637" s="11"/>
      <c r="X1637" s="11"/>
      <c r="AI1637" s="11"/>
    </row>
    <row r="1638" spans="23:35">
      <c r="W1638" s="11"/>
      <c r="X1638" s="11"/>
      <c r="AI1638" s="11"/>
    </row>
    <row r="1639" spans="23:35">
      <c r="W1639" s="11"/>
      <c r="X1639" s="11"/>
      <c r="AI1639" s="11"/>
    </row>
    <row r="1640" spans="23:35">
      <c r="W1640" s="11"/>
      <c r="X1640" s="11"/>
      <c r="AI1640" s="11"/>
    </row>
    <row r="1641" spans="23:35">
      <c r="W1641" s="11"/>
      <c r="X1641" s="11"/>
      <c r="AI1641" s="11"/>
    </row>
    <row r="1642" spans="23:35">
      <c r="W1642" s="11"/>
      <c r="X1642" s="11"/>
      <c r="AI1642" s="11"/>
    </row>
    <row r="1643" spans="23:35">
      <c r="W1643" s="11"/>
      <c r="X1643" s="11"/>
      <c r="AI1643" s="11"/>
    </row>
    <row r="1644" spans="23:35">
      <c r="W1644" s="11"/>
      <c r="X1644" s="11"/>
      <c r="AI1644" s="11"/>
    </row>
    <row r="1645" spans="23:35">
      <c r="W1645" s="11"/>
      <c r="X1645" s="11"/>
      <c r="AI1645" s="11"/>
    </row>
    <row r="1646" spans="23:35">
      <c r="W1646" s="11"/>
      <c r="X1646" s="11"/>
      <c r="AI1646" s="11"/>
    </row>
    <row r="1647" spans="23:35">
      <c r="W1647" s="11"/>
      <c r="X1647" s="11"/>
      <c r="AI1647" s="11"/>
    </row>
    <row r="1648" spans="23:35">
      <c r="W1648" s="11"/>
      <c r="X1648" s="11"/>
      <c r="AI1648" s="11"/>
    </row>
    <row r="1649" spans="23:35">
      <c r="W1649" s="11"/>
      <c r="X1649" s="11"/>
      <c r="AI1649" s="11"/>
    </row>
    <row r="1650" spans="23:35">
      <c r="W1650" s="11"/>
      <c r="X1650" s="11"/>
      <c r="AI1650" s="11"/>
    </row>
    <row r="1651" spans="23:35">
      <c r="W1651" s="11"/>
      <c r="X1651" s="11"/>
      <c r="AI1651" s="11"/>
    </row>
    <row r="1652" spans="23:35">
      <c r="W1652" s="11"/>
      <c r="X1652" s="11"/>
      <c r="AI1652" s="11"/>
    </row>
    <row r="1653" spans="23:35">
      <c r="W1653" s="11"/>
      <c r="X1653" s="11"/>
      <c r="AI1653" s="11"/>
    </row>
    <row r="1654" spans="23:35">
      <c r="W1654" s="11"/>
      <c r="X1654" s="11"/>
      <c r="AI1654" s="11"/>
    </row>
    <row r="1655" spans="23:35">
      <c r="W1655" s="11"/>
      <c r="X1655" s="11"/>
      <c r="AI1655" s="11"/>
    </row>
    <row r="1656" spans="23:35">
      <c r="W1656" s="11"/>
      <c r="X1656" s="11"/>
      <c r="AI1656" s="11"/>
    </row>
    <row r="1657" spans="23:35">
      <c r="W1657" s="11"/>
      <c r="X1657" s="11"/>
      <c r="AI1657" s="11"/>
    </row>
    <row r="1658" spans="23:35">
      <c r="W1658" s="11"/>
      <c r="X1658" s="11"/>
      <c r="AI1658" s="11"/>
    </row>
    <row r="1659" spans="23:35">
      <c r="W1659" s="11"/>
      <c r="X1659" s="11"/>
      <c r="AI1659" s="11"/>
    </row>
    <row r="1660" spans="23:35">
      <c r="W1660" s="11"/>
      <c r="X1660" s="11"/>
      <c r="AI1660" s="11"/>
    </row>
    <row r="1661" spans="23:35">
      <c r="W1661" s="11"/>
      <c r="X1661" s="11"/>
      <c r="AI1661" s="11"/>
    </row>
    <row r="1662" spans="23:35">
      <c r="W1662" s="11"/>
      <c r="X1662" s="11"/>
      <c r="AI1662" s="11"/>
    </row>
    <row r="1663" spans="23:35">
      <c r="W1663" s="11"/>
      <c r="X1663" s="11"/>
      <c r="AI1663" s="11"/>
    </row>
    <row r="1664" spans="23:35">
      <c r="W1664" s="11"/>
      <c r="X1664" s="11"/>
      <c r="AI1664" s="11"/>
    </row>
    <row r="1665" spans="23:35">
      <c r="W1665" s="11"/>
      <c r="X1665" s="11"/>
      <c r="AI1665" s="11"/>
    </row>
    <row r="1666" spans="23:35">
      <c r="W1666" s="11"/>
      <c r="X1666" s="11"/>
      <c r="AI1666" s="11"/>
    </row>
    <row r="1667" spans="23:35">
      <c r="W1667" s="11"/>
      <c r="X1667" s="11"/>
      <c r="AI1667" s="11"/>
    </row>
    <row r="1668" spans="23:35">
      <c r="W1668" s="11"/>
      <c r="X1668" s="11"/>
      <c r="AI1668" s="11"/>
    </row>
    <row r="1669" spans="23:35">
      <c r="W1669" s="11"/>
      <c r="X1669" s="11"/>
      <c r="AI1669" s="11"/>
    </row>
    <row r="1670" spans="23:35">
      <c r="W1670" s="11"/>
      <c r="X1670" s="11"/>
      <c r="AI1670" s="11"/>
    </row>
    <row r="1671" spans="23:35">
      <c r="W1671" s="11"/>
      <c r="X1671" s="11"/>
      <c r="AI1671" s="11"/>
    </row>
    <row r="1672" spans="23:35">
      <c r="W1672" s="11"/>
      <c r="X1672" s="11"/>
      <c r="AI1672" s="11"/>
    </row>
    <row r="1673" spans="23:35">
      <c r="W1673" s="11"/>
      <c r="X1673" s="11"/>
      <c r="AI1673" s="11"/>
    </row>
    <row r="1674" spans="23:35">
      <c r="W1674" s="11"/>
      <c r="X1674" s="11"/>
      <c r="AI1674" s="11"/>
    </row>
    <row r="1675" spans="23:35">
      <c r="W1675" s="11"/>
      <c r="X1675" s="11"/>
      <c r="AI1675" s="11"/>
    </row>
    <row r="1676" spans="23:35">
      <c r="W1676" s="11"/>
      <c r="X1676" s="11"/>
      <c r="AI1676" s="11"/>
    </row>
    <row r="1677" spans="23:35">
      <c r="W1677" s="11"/>
      <c r="X1677" s="11"/>
      <c r="AI1677" s="11"/>
    </row>
    <row r="1678" spans="23:35">
      <c r="W1678" s="11"/>
      <c r="X1678" s="11"/>
      <c r="AI1678" s="11"/>
    </row>
    <row r="1679" spans="23:35">
      <c r="W1679" s="11"/>
      <c r="X1679" s="11"/>
      <c r="AI1679" s="11"/>
    </row>
    <row r="1680" spans="23:35">
      <c r="W1680" s="11"/>
      <c r="X1680" s="11"/>
      <c r="AI1680" s="11"/>
    </row>
    <row r="1681" spans="23:35">
      <c r="W1681" s="11"/>
      <c r="X1681" s="11"/>
      <c r="AI1681" s="11"/>
    </row>
    <row r="1682" spans="23:35">
      <c r="W1682" s="11"/>
      <c r="X1682" s="11"/>
      <c r="AI1682" s="11"/>
    </row>
    <row r="1683" spans="23:35">
      <c r="W1683" s="11"/>
      <c r="X1683" s="11"/>
      <c r="AI1683" s="11"/>
    </row>
    <row r="1684" spans="23:35">
      <c r="W1684" s="11"/>
      <c r="X1684" s="11"/>
      <c r="AI1684" s="11"/>
    </row>
    <row r="1685" spans="23:35">
      <c r="W1685" s="11"/>
      <c r="X1685" s="11"/>
      <c r="AI1685" s="11"/>
    </row>
    <row r="1686" spans="23:35">
      <c r="W1686" s="11"/>
      <c r="X1686" s="11"/>
      <c r="AI1686" s="11"/>
    </row>
    <row r="1687" spans="23:35">
      <c r="W1687" s="11"/>
      <c r="X1687" s="11"/>
      <c r="AI1687" s="11"/>
    </row>
    <row r="1688" spans="23:35">
      <c r="W1688" s="11"/>
      <c r="X1688" s="11"/>
      <c r="AI1688" s="11"/>
    </row>
    <row r="1689" spans="23:35">
      <c r="W1689" s="11"/>
      <c r="X1689" s="11"/>
      <c r="AI1689" s="11"/>
    </row>
    <row r="1690" spans="23:35">
      <c r="W1690" s="11"/>
      <c r="X1690" s="11"/>
      <c r="AI1690" s="11"/>
    </row>
    <row r="1691" spans="23:35">
      <c r="W1691" s="11"/>
      <c r="X1691" s="11"/>
      <c r="AI1691" s="11"/>
    </row>
    <row r="1692" spans="23:35">
      <c r="W1692" s="11"/>
      <c r="X1692" s="11"/>
      <c r="AI1692" s="11"/>
    </row>
    <row r="1693" spans="23:35">
      <c r="W1693" s="11"/>
      <c r="X1693" s="11"/>
      <c r="AI1693" s="11"/>
    </row>
    <row r="1694" spans="23:35">
      <c r="W1694" s="11"/>
      <c r="X1694" s="11"/>
      <c r="AI1694" s="11"/>
    </row>
    <row r="1695" spans="23:35">
      <c r="W1695" s="11"/>
      <c r="X1695" s="11"/>
      <c r="AI1695" s="11"/>
    </row>
    <row r="1696" spans="23:35">
      <c r="W1696" s="11"/>
      <c r="X1696" s="11"/>
      <c r="AI1696" s="11"/>
    </row>
    <row r="1697" spans="23:35">
      <c r="W1697" s="11"/>
      <c r="X1697" s="11"/>
      <c r="AI1697" s="11"/>
    </row>
    <row r="1698" spans="23:35">
      <c r="W1698" s="11"/>
      <c r="X1698" s="11"/>
      <c r="AI1698" s="11"/>
    </row>
    <row r="1699" spans="23:35">
      <c r="W1699" s="11"/>
      <c r="X1699" s="11"/>
      <c r="AI1699" s="11"/>
    </row>
    <row r="1700" spans="23:35">
      <c r="W1700" s="11"/>
      <c r="X1700" s="11"/>
      <c r="AI1700" s="11"/>
    </row>
    <row r="1701" spans="23:35">
      <c r="W1701" s="11"/>
      <c r="X1701" s="11"/>
      <c r="AI1701" s="11"/>
    </row>
    <row r="1702" spans="23:35">
      <c r="W1702" s="11"/>
      <c r="X1702" s="11"/>
      <c r="AI1702" s="11"/>
    </row>
    <row r="1703" spans="23:35">
      <c r="W1703" s="11"/>
      <c r="X1703" s="11"/>
      <c r="AI1703" s="11"/>
    </row>
    <row r="1704" spans="23:35">
      <c r="W1704" s="11"/>
      <c r="X1704" s="11"/>
      <c r="AI1704" s="11"/>
    </row>
    <row r="1705" spans="23:35">
      <c r="W1705" s="11"/>
      <c r="X1705" s="11"/>
      <c r="AI1705" s="11"/>
    </row>
    <row r="1706" spans="23:35">
      <c r="W1706" s="11"/>
      <c r="X1706" s="11"/>
      <c r="AI1706" s="11"/>
    </row>
    <row r="1707" spans="23:35">
      <c r="W1707" s="11"/>
      <c r="X1707" s="11"/>
      <c r="AI1707" s="11"/>
    </row>
    <row r="1708" spans="23:35">
      <c r="W1708" s="11"/>
      <c r="X1708" s="11"/>
      <c r="AI1708" s="11"/>
    </row>
    <row r="1709" spans="23:35">
      <c r="W1709" s="11"/>
      <c r="X1709" s="11"/>
      <c r="AI1709" s="11"/>
    </row>
    <row r="1710" spans="23:35">
      <c r="W1710" s="11"/>
      <c r="X1710" s="11"/>
      <c r="AI1710" s="11"/>
    </row>
    <row r="1711" spans="23:35">
      <c r="W1711" s="11"/>
      <c r="X1711" s="11"/>
      <c r="AI1711" s="11"/>
    </row>
    <row r="1712" spans="23:35">
      <c r="W1712" s="11"/>
      <c r="X1712" s="11"/>
      <c r="AI1712" s="11"/>
    </row>
    <row r="1713" spans="23:35">
      <c r="W1713" s="11"/>
      <c r="X1713" s="11"/>
      <c r="AI1713" s="11"/>
    </row>
    <row r="1714" spans="23:35">
      <c r="W1714" s="11"/>
      <c r="X1714" s="11"/>
      <c r="AI1714" s="11"/>
    </row>
    <row r="1715" spans="23:35">
      <c r="W1715" s="11"/>
      <c r="X1715" s="11"/>
      <c r="AI1715" s="11"/>
    </row>
    <row r="1716" spans="23:35">
      <c r="W1716" s="11"/>
      <c r="X1716" s="11"/>
      <c r="AI1716" s="11"/>
    </row>
    <row r="1717" spans="23:35">
      <c r="W1717" s="11"/>
      <c r="X1717" s="11"/>
      <c r="AI1717" s="11"/>
    </row>
    <row r="1718" spans="23:35">
      <c r="W1718" s="11"/>
      <c r="X1718" s="11"/>
      <c r="AI1718" s="11"/>
    </row>
    <row r="1719" spans="23:35">
      <c r="W1719" s="11"/>
      <c r="X1719" s="11"/>
      <c r="AI1719" s="11"/>
    </row>
    <row r="1720" spans="23:35">
      <c r="W1720" s="11"/>
      <c r="X1720" s="11"/>
      <c r="AI1720" s="11"/>
    </row>
    <row r="1721" spans="23:35">
      <c r="W1721" s="11"/>
      <c r="X1721" s="11"/>
      <c r="AI1721" s="11"/>
    </row>
    <row r="1722" spans="23:35">
      <c r="W1722" s="11"/>
      <c r="X1722" s="11"/>
      <c r="AI1722" s="11"/>
    </row>
    <row r="1723" spans="23:35">
      <c r="W1723" s="11"/>
      <c r="X1723" s="11"/>
      <c r="AI1723" s="11"/>
    </row>
    <row r="1724" spans="23:35">
      <c r="W1724" s="11"/>
      <c r="X1724" s="11"/>
      <c r="AI1724" s="11"/>
    </row>
    <row r="1725" spans="23:35">
      <c r="W1725" s="11"/>
      <c r="X1725" s="11"/>
      <c r="AI1725" s="11"/>
    </row>
    <row r="1726" spans="23:35">
      <c r="W1726" s="11"/>
      <c r="X1726" s="11"/>
      <c r="AI1726" s="11"/>
    </row>
    <row r="1727" spans="23:35">
      <c r="W1727" s="11"/>
      <c r="X1727" s="11"/>
      <c r="AI1727" s="11"/>
    </row>
    <row r="1728" spans="23:35">
      <c r="W1728" s="11"/>
      <c r="X1728" s="11"/>
      <c r="AI1728" s="11"/>
    </row>
    <row r="1729" spans="23:35">
      <c r="W1729" s="11"/>
      <c r="X1729" s="11"/>
      <c r="AI1729" s="11"/>
    </row>
    <row r="1730" spans="23:35">
      <c r="W1730" s="11"/>
      <c r="X1730" s="11"/>
      <c r="AI1730" s="11"/>
    </row>
    <row r="1731" spans="23:35">
      <c r="W1731" s="11"/>
      <c r="X1731" s="11"/>
      <c r="AI1731" s="11"/>
    </row>
    <row r="1732" spans="23:35">
      <c r="W1732" s="11"/>
      <c r="X1732" s="11"/>
      <c r="AI1732" s="11"/>
    </row>
    <row r="1733" spans="23:35">
      <c r="W1733" s="11"/>
      <c r="X1733" s="11"/>
      <c r="AI1733" s="11"/>
    </row>
    <row r="1734" spans="23:35">
      <c r="W1734" s="11"/>
      <c r="X1734" s="11"/>
      <c r="AI1734" s="11"/>
    </row>
    <row r="1735" spans="23:35">
      <c r="W1735" s="11"/>
      <c r="X1735" s="11"/>
      <c r="AI1735" s="11"/>
    </row>
    <row r="1736" spans="23:35">
      <c r="W1736" s="11"/>
      <c r="X1736" s="11"/>
      <c r="AI1736" s="11"/>
    </row>
    <row r="1737" spans="23:35">
      <c r="W1737" s="11"/>
      <c r="X1737" s="11"/>
      <c r="AI1737" s="11"/>
    </row>
    <row r="1738" spans="23:35">
      <c r="W1738" s="11"/>
      <c r="X1738" s="11"/>
      <c r="AI1738" s="11"/>
    </row>
    <row r="1739" spans="23:35">
      <c r="W1739" s="11"/>
      <c r="X1739" s="11"/>
      <c r="AI1739" s="11"/>
    </row>
    <row r="1740" spans="23:35">
      <c r="W1740" s="11"/>
      <c r="X1740" s="11"/>
      <c r="AI1740" s="11"/>
    </row>
    <row r="1741" spans="23:35">
      <c r="W1741" s="11"/>
      <c r="X1741" s="11"/>
      <c r="AI1741" s="11"/>
    </row>
    <row r="1742" spans="23:35">
      <c r="W1742" s="11"/>
      <c r="X1742" s="11"/>
      <c r="AI1742" s="11"/>
    </row>
    <row r="1743" spans="23:35">
      <c r="W1743" s="11"/>
      <c r="X1743" s="11"/>
      <c r="AI1743" s="11"/>
    </row>
    <row r="1744" spans="23:35">
      <c r="W1744" s="11"/>
      <c r="X1744" s="11"/>
      <c r="AI1744" s="11"/>
    </row>
    <row r="1745" spans="23:35">
      <c r="W1745" s="11"/>
      <c r="X1745" s="11"/>
      <c r="AI1745" s="11"/>
    </row>
    <row r="1746" spans="23:35">
      <c r="W1746" s="11"/>
      <c r="X1746" s="11"/>
      <c r="AI1746" s="11"/>
    </row>
    <row r="1747" spans="23:35">
      <c r="W1747" s="11"/>
      <c r="X1747" s="11"/>
      <c r="AI1747" s="11"/>
    </row>
    <row r="1748" spans="23:35">
      <c r="W1748" s="11"/>
      <c r="X1748" s="11"/>
      <c r="AI1748" s="11"/>
    </row>
    <row r="1749" spans="23:35">
      <c r="W1749" s="11"/>
      <c r="X1749" s="11"/>
      <c r="AI1749" s="11"/>
    </row>
    <row r="1750" spans="23:35">
      <c r="W1750" s="11"/>
      <c r="X1750" s="11"/>
      <c r="AI1750" s="11"/>
    </row>
    <row r="1751" spans="23:35">
      <c r="W1751" s="11"/>
      <c r="X1751" s="11"/>
      <c r="AI1751" s="11"/>
    </row>
    <row r="1752" spans="23:35">
      <c r="W1752" s="11"/>
      <c r="X1752" s="11"/>
      <c r="AI1752" s="11"/>
    </row>
    <row r="1753" spans="23:35">
      <c r="W1753" s="11"/>
      <c r="X1753" s="11"/>
      <c r="AI1753" s="11"/>
    </row>
    <row r="1754" spans="23:35">
      <c r="W1754" s="11"/>
      <c r="X1754" s="11"/>
      <c r="AI1754" s="11"/>
    </row>
    <row r="1755" spans="23:35">
      <c r="W1755" s="11"/>
      <c r="X1755" s="11"/>
      <c r="AI1755" s="11"/>
    </row>
    <row r="1756" spans="23:35">
      <c r="W1756" s="11"/>
      <c r="X1756" s="11"/>
      <c r="AI1756" s="11"/>
    </row>
    <row r="1757" spans="23:35">
      <c r="W1757" s="11"/>
      <c r="X1757" s="11"/>
      <c r="AI1757" s="11"/>
    </row>
    <row r="1758" spans="23:35">
      <c r="W1758" s="11"/>
      <c r="X1758" s="11"/>
      <c r="AI1758" s="11"/>
    </row>
    <row r="1759" spans="23:35">
      <c r="W1759" s="11"/>
      <c r="X1759" s="11"/>
      <c r="AI1759" s="11"/>
    </row>
    <row r="1760" spans="23:35">
      <c r="W1760" s="11"/>
      <c r="X1760" s="11"/>
      <c r="AI1760" s="11"/>
    </row>
    <row r="1761" spans="23:35">
      <c r="W1761" s="11"/>
      <c r="X1761" s="11"/>
      <c r="AI1761" s="11"/>
    </row>
    <row r="1762" spans="23:35">
      <c r="W1762" s="11"/>
      <c r="X1762" s="11"/>
      <c r="AI1762" s="11"/>
    </row>
    <row r="1763" spans="23:35">
      <c r="W1763" s="11"/>
      <c r="X1763" s="11"/>
      <c r="AI1763" s="11"/>
    </row>
    <row r="1764" spans="23:35">
      <c r="W1764" s="11"/>
      <c r="X1764" s="11"/>
      <c r="AI1764" s="11"/>
    </row>
    <row r="1765" spans="23:35">
      <c r="W1765" s="11"/>
      <c r="X1765" s="11"/>
      <c r="AI1765" s="11"/>
    </row>
    <row r="1766" spans="23:35">
      <c r="W1766" s="11"/>
      <c r="X1766" s="11"/>
      <c r="AI1766" s="11"/>
    </row>
    <row r="1767" spans="23:35">
      <c r="W1767" s="11"/>
      <c r="X1767" s="11"/>
      <c r="AI1767" s="11"/>
    </row>
    <row r="1768" spans="23:35">
      <c r="W1768" s="11"/>
      <c r="X1768" s="11"/>
      <c r="AI1768" s="11"/>
    </row>
    <row r="1769" spans="23:35">
      <c r="W1769" s="11"/>
      <c r="X1769" s="11"/>
      <c r="AI1769" s="11"/>
    </row>
    <row r="1770" spans="23:35">
      <c r="W1770" s="11"/>
      <c r="X1770" s="11"/>
      <c r="AI1770" s="11"/>
    </row>
    <row r="1771" spans="23:35">
      <c r="W1771" s="11"/>
      <c r="X1771" s="11"/>
      <c r="AI1771" s="11"/>
    </row>
    <row r="1772" spans="23:35">
      <c r="W1772" s="11"/>
      <c r="X1772" s="11"/>
      <c r="AI1772" s="11"/>
    </row>
    <row r="1773" spans="23:35">
      <c r="W1773" s="11"/>
      <c r="X1773" s="11"/>
      <c r="AI1773" s="11"/>
    </row>
    <row r="1774" spans="23:35">
      <c r="W1774" s="11"/>
      <c r="X1774" s="11"/>
      <c r="AI1774" s="11"/>
    </row>
    <row r="1775" spans="23:35">
      <c r="W1775" s="11"/>
      <c r="X1775" s="11"/>
      <c r="AI1775" s="11"/>
    </row>
    <row r="1776" spans="23:35">
      <c r="W1776" s="11"/>
      <c r="X1776" s="11"/>
      <c r="AI1776" s="11"/>
    </row>
    <row r="1777" spans="23:35">
      <c r="W1777" s="11"/>
      <c r="X1777" s="11"/>
      <c r="AI1777" s="11"/>
    </row>
    <row r="1778" spans="23:35">
      <c r="W1778" s="11"/>
      <c r="X1778" s="11"/>
      <c r="AI1778" s="11"/>
    </row>
    <row r="1779" spans="23:35">
      <c r="W1779" s="11"/>
      <c r="X1779" s="11"/>
      <c r="AI1779" s="11"/>
    </row>
    <row r="1780" spans="23:35">
      <c r="W1780" s="11"/>
      <c r="X1780" s="11"/>
      <c r="AI1780" s="11"/>
    </row>
    <row r="1781" spans="23:35">
      <c r="W1781" s="11"/>
      <c r="X1781" s="11"/>
      <c r="AI1781" s="11"/>
    </row>
    <row r="1782" spans="23:35">
      <c r="W1782" s="11"/>
      <c r="X1782" s="11"/>
      <c r="AI1782" s="11"/>
    </row>
    <row r="1783" spans="23:35">
      <c r="W1783" s="11"/>
      <c r="X1783" s="11"/>
      <c r="AI1783" s="11"/>
    </row>
    <row r="1784" spans="23:35">
      <c r="W1784" s="11"/>
      <c r="X1784" s="11"/>
      <c r="AI1784" s="11"/>
    </row>
    <row r="1785" spans="23:35">
      <c r="W1785" s="11"/>
      <c r="X1785" s="11"/>
      <c r="AI1785" s="11"/>
    </row>
    <row r="1786" spans="23:35">
      <c r="W1786" s="11"/>
      <c r="X1786" s="11"/>
      <c r="AI1786" s="11"/>
    </row>
    <row r="1787" spans="23:35">
      <c r="W1787" s="11"/>
      <c r="X1787" s="11"/>
      <c r="AI1787" s="11"/>
    </row>
    <row r="1788" spans="23:35">
      <c r="W1788" s="11"/>
      <c r="X1788" s="11"/>
      <c r="AI1788" s="11"/>
    </row>
    <row r="1789" spans="23:35">
      <c r="W1789" s="11"/>
      <c r="X1789" s="11"/>
      <c r="AI1789" s="11"/>
    </row>
    <row r="1790" spans="23:35">
      <c r="W1790" s="11"/>
      <c r="X1790" s="11"/>
      <c r="AI1790" s="11"/>
    </row>
    <row r="1791" spans="23:35">
      <c r="W1791" s="11"/>
      <c r="X1791" s="11"/>
      <c r="AI1791" s="11"/>
    </row>
    <row r="1792" spans="23:35">
      <c r="W1792" s="11"/>
      <c r="X1792" s="11"/>
      <c r="AI1792" s="11"/>
    </row>
    <row r="1793" spans="23:35">
      <c r="W1793" s="11"/>
      <c r="X1793" s="11"/>
      <c r="AI1793" s="11"/>
    </row>
    <row r="1794" spans="23:35">
      <c r="W1794" s="11"/>
      <c r="X1794" s="11"/>
      <c r="AI1794" s="11"/>
    </row>
    <row r="1795" spans="23:35">
      <c r="W1795" s="11"/>
      <c r="X1795" s="11"/>
      <c r="AI1795" s="11"/>
    </row>
    <row r="1796" spans="23:35">
      <c r="W1796" s="11"/>
      <c r="X1796" s="11"/>
      <c r="AI1796" s="11"/>
    </row>
    <row r="1797" spans="23:35">
      <c r="W1797" s="11"/>
      <c r="X1797" s="11"/>
      <c r="AI1797" s="11"/>
    </row>
    <row r="1798" spans="23:35">
      <c r="W1798" s="11"/>
      <c r="X1798" s="11"/>
      <c r="AI1798" s="11"/>
    </row>
    <row r="1799" spans="23:35">
      <c r="W1799" s="11"/>
      <c r="X1799" s="11"/>
      <c r="AI1799" s="11"/>
    </row>
    <row r="1800" spans="23:35">
      <c r="W1800" s="11"/>
      <c r="X1800" s="11"/>
      <c r="AI1800" s="11"/>
    </row>
    <row r="1801" spans="23:35">
      <c r="W1801" s="11"/>
      <c r="X1801" s="11"/>
      <c r="AI1801" s="11"/>
    </row>
    <row r="1802" spans="23:35">
      <c r="W1802" s="11"/>
      <c r="X1802" s="11"/>
      <c r="AI1802" s="11"/>
    </row>
    <row r="1803" spans="23:35">
      <c r="W1803" s="11"/>
      <c r="X1803" s="11"/>
      <c r="AI1803" s="11"/>
    </row>
    <row r="1804" spans="23:35">
      <c r="W1804" s="11"/>
      <c r="X1804" s="11"/>
      <c r="AI1804" s="11"/>
    </row>
    <row r="1805" spans="23:35">
      <c r="W1805" s="11"/>
      <c r="X1805" s="11"/>
      <c r="AI1805" s="11"/>
    </row>
    <row r="1806" spans="23:35">
      <c r="W1806" s="11"/>
      <c r="X1806" s="11"/>
      <c r="AI1806" s="11"/>
    </row>
    <row r="1807" spans="23:35">
      <c r="W1807" s="11"/>
      <c r="X1807" s="11"/>
      <c r="AI1807" s="11"/>
    </row>
    <row r="1808" spans="23:35">
      <c r="W1808" s="11"/>
      <c r="X1808" s="11"/>
      <c r="AI1808" s="11"/>
    </row>
    <row r="1809" spans="23:35">
      <c r="W1809" s="11"/>
      <c r="X1809" s="11"/>
      <c r="AI1809" s="11"/>
    </row>
    <row r="1810" spans="23:35">
      <c r="W1810" s="11"/>
      <c r="X1810" s="11"/>
      <c r="AI1810" s="11"/>
    </row>
    <row r="1811" spans="23:35">
      <c r="W1811" s="11"/>
      <c r="X1811" s="11"/>
      <c r="AI1811" s="11"/>
    </row>
    <row r="1812" spans="23:35">
      <c r="W1812" s="11"/>
      <c r="X1812" s="11"/>
      <c r="AI1812" s="11"/>
    </row>
    <row r="1813" spans="23:35">
      <c r="W1813" s="11"/>
      <c r="X1813" s="11"/>
      <c r="AI1813" s="11"/>
    </row>
    <row r="1814" spans="23:35">
      <c r="W1814" s="11"/>
      <c r="X1814" s="11"/>
      <c r="AI1814" s="11"/>
    </row>
    <row r="1815" spans="23:35">
      <c r="W1815" s="11"/>
      <c r="X1815" s="11"/>
      <c r="AI1815" s="11"/>
    </row>
    <row r="1816" spans="23:35">
      <c r="W1816" s="11"/>
      <c r="X1816" s="11"/>
      <c r="AI1816" s="11"/>
    </row>
    <row r="1817" spans="23:35">
      <c r="W1817" s="11"/>
      <c r="X1817" s="11"/>
      <c r="AI1817" s="11"/>
    </row>
    <row r="1818" spans="23:35">
      <c r="W1818" s="11"/>
      <c r="X1818" s="11"/>
      <c r="AI1818" s="11"/>
    </row>
    <row r="1819" spans="23:35">
      <c r="W1819" s="11"/>
      <c r="X1819" s="11"/>
      <c r="AI1819" s="11"/>
    </row>
    <row r="1820" spans="23:35">
      <c r="W1820" s="11"/>
      <c r="X1820" s="11"/>
      <c r="AI1820" s="11"/>
    </row>
    <row r="1821" spans="23:35">
      <c r="W1821" s="11"/>
      <c r="X1821" s="11"/>
      <c r="AI1821" s="11"/>
    </row>
    <row r="1822" spans="23:35">
      <c r="W1822" s="11"/>
      <c r="X1822" s="11"/>
      <c r="AI1822" s="11"/>
    </row>
    <row r="1823" spans="23:35">
      <c r="W1823" s="11"/>
      <c r="X1823" s="11"/>
      <c r="AI1823" s="11"/>
    </row>
    <row r="1824" spans="23:35">
      <c r="W1824" s="11"/>
      <c r="X1824" s="11"/>
      <c r="AI1824" s="11"/>
    </row>
    <row r="1825" spans="23:35">
      <c r="W1825" s="11"/>
      <c r="X1825" s="11"/>
      <c r="AI1825" s="11"/>
    </row>
    <row r="1826" spans="23:35">
      <c r="W1826" s="11"/>
      <c r="X1826" s="11"/>
      <c r="AI1826" s="11"/>
    </row>
    <row r="1827" spans="23:35">
      <c r="W1827" s="11"/>
      <c r="X1827" s="11"/>
      <c r="AI1827" s="11"/>
    </row>
    <row r="1828" spans="23:35">
      <c r="W1828" s="11"/>
      <c r="X1828" s="11"/>
      <c r="AI1828" s="11"/>
    </row>
    <row r="1829" spans="23:35">
      <c r="W1829" s="11"/>
      <c r="X1829" s="11"/>
      <c r="AI1829" s="11"/>
    </row>
    <row r="1830" spans="23:35">
      <c r="W1830" s="11"/>
      <c r="X1830" s="11"/>
      <c r="AI1830" s="11"/>
    </row>
    <row r="1831" spans="23:35">
      <c r="W1831" s="11"/>
      <c r="X1831" s="11"/>
      <c r="AI1831" s="11"/>
    </row>
    <row r="1832" spans="23:35">
      <c r="W1832" s="11"/>
      <c r="X1832" s="11"/>
      <c r="AI1832" s="11"/>
    </row>
    <row r="1833" spans="23:35">
      <c r="W1833" s="11"/>
      <c r="X1833" s="11"/>
      <c r="AI1833" s="11"/>
    </row>
    <row r="1834" spans="23:35">
      <c r="W1834" s="11"/>
      <c r="X1834" s="11"/>
      <c r="AI1834" s="11"/>
    </row>
    <row r="1835" spans="23:35">
      <c r="W1835" s="11"/>
      <c r="X1835" s="11"/>
      <c r="AI1835" s="11"/>
    </row>
    <row r="1836" spans="23:35">
      <c r="W1836" s="11"/>
      <c r="X1836" s="11"/>
      <c r="AI1836" s="11"/>
    </row>
    <row r="1837" spans="23:35">
      <c r="W1837" s="11"/>
      <c r="X1837" s="11"/>
      <c r="AI1837" s="11"/>
    </row>
    <row r="1838" spans="23:35">
      <c r="W1838" s="11"/>
      <c r="X1838" s="11"/>
      <c r="AI1838" s="11"/>
    </row>
    <row r="1839" spans="23:35">
      <c r="W1839" s="11"/>
      <c r="X1839" s="11"/>
      <c r="AI1839" s="11"/>
    </row>
    <row r="1840" spans="23:35">
      <c r="W1840" s="11"/>
      <c r="X1840" s="11"/>
      <c r="AI1840" s="11"/>
    </row>
    <row r="1841" spans="23:35">
      <c r="W1841" s="11"/>
      <c r="X1841" s="11"/>
      <c r="AI1841" s="11"/>
    </row>
    <row r="1842" spans="23:35">
      <c r="W1842" s="11"/>
      <c r="X1842" s="11"/>
      <c r="AI1842" s="11"/>
    </row>
    <row r="1843" spans="23:35">
      <c r="W1843" s="11"/>
      <c r="X1843" s="11"/>
      <c r="AI1843" s="11"/>
    </row>
    <row r="1844" spans="23:35">
      <c r="W1844" s="11"/>
      <c r="X1844" s="11"/>
      <c r="AI1844" s="11"/>
    </row>
    <row r="1845" spans="23:35">
      <c r="W1845" s="11"/>
      <c r="X1845" s="11"/>
      <c r="AI1845" s="11"/>
    </row>
    <row r="1846" spans="23:35">
      <c r="W1846" s="11"/>
      <c r="X1846" s="11"/>
      <c r="AI1846" s="11"/>
    </row>
    <row r="1847" spans="23:35">
      <c r="W1847" s="11"/>
      <c r="X1847" s="11"/>
      <c r="AI1847" s="11"/>
    </row>
    <row r="1848" spans="23:35">
      <c r="W1848" s="11"/>
      <c r="X1848" s="11"/>
      <c r="AI1848" s="11"/>
    </row>
    <row r="1849" spans="23:35">
      <c r="W1849" s="11"/>
      <c r="X1849" s="11"/>
      <c r="AI1849" s="11"/>
    </row>
    <row r="1850" spans="23:35">
      <c r="W1850" s="11"/>
      <c r="X1850" s="11"/>
      <c r="AI1850" s="11"/>
    </row>
    <row r="1851" spans="23:35">
      <c r="W1851" s="11"/>
      <c r="X1851" s="11"/>
      <c r="AI1851" s="11"/>
    </row>
    <row r="1852" spans="23:35">
      <c r="W1852" s="11"/>
      <c r="X1852" s="11"/>
      <c r="AI1852" s="11"/>
    </row>
    <row r="1853" spans="23:35">
      <c r="W1853" s="11"/>
      <c r="X1853" s="11"/>
      <c r="AI1853" s="11"/>
    </row>
    <row r="1854" spans="23:35">
      <c r="W1854" s="11"/>
      <c r="X1854" s="11"/>
      <c r="AI1854" s="11"/>
    </row>
    <row r="1855" spans="23:35">
      <c r="W1855" s="11"/>
      <c r="X1855" s="11"/>
      <c r="AI1855" s="11"/>
    </row>
    <row r="1856" spans="23:35">
      <c r="W1856" s="11"/>
      <c r="X1856" s="11"/>
      <c r="AI1856" s="11"/>
    </row>
    <row r="1857" spans="23:35">
      <c r="W1857" s="11"/>
      <c r="X1857" s="11"/>
      <c r="AI1857" s="11"/>
    </row>
    <row r="1858" spans="23:35">
      <c r="W1858" s="11"/>
      <c r="X1858" s="11"/>
      <c r="AI1858" s="11"/>
    </row>
    <row r="1859" spans="23:35">
      <c r="W1859" s="11"/>
      <c r="X1859" s="11"/>
      <c r="AI1859" s="11"/>
    </row>
    <row r="1860" spans="23:35">
      <c r="W1860" s="11"/>
      <c r="X1860" s="11"/>
      <c r="AI1860" s="11"/>
    </row>
    <row r="1861" spans="23:35">
      <c r="W1861" s="11"/>
      <c r="X1861" s="11"/>
      <c r="AI1861" s="11"/>
    </row>
    <row r="1862" spans="23:35">
      <c r="W1862" s="11"/>
      <c r="X1862" s="11"/>
      <c r="AI1862" s="11"/>
    </row>
    <row r="1863" spans="23:35">
      <c r="W1863" s="11"/>
      <c r="X1863" s="11"/>
      <c r="AI1863" s="11"/>
    </row>
    <row r="1864" spans="23:35">
      <c r="W1864" s="11"/>
      <c r="X1864" s="11"/>
      <c r="AI1864" s="11"/>
    </row>
    <row r="1865" spans="23:35">
      <c r="W1865" s="11"/>
      <c r="X1865" s="11"/>
      <c r="AI1865" s="11"/>
    </row>
    <row r="1866" spans="23:35">
      <c r="W1866" s="11"/>
      <c r="X1866" s="11"/>
      <c r="AI1866" s="11"/>
    </row>
    <row r="1867" spans="23:35">
      <c r="W1867" s="11"/>
      <c r="X1867" s="11"/>
      <c r="AI1867" s="11"/>
    </row>
    <row r="1868" spans="23:35">
      <c r="W1868" s="11"/>
      <c r="X1868" s="11"/>
      <c r="AI1868" s="11"/>
    </row>
    <row r="1869" spans="23:35">
      <c r="W1869" s="11"/>
      <c r="X1869" s="11"/>
      <c r="AI1869" s="11"/>
    </row>
    <row r="1870" spans="23:35">
      <c r="W1870" s="11"/>
      <c r="X1870" s="11"/>
      <c r="AI1870" s="11"/>
    </row>
    <row r="1871" spans="23:35">
      <c r="W1871" s="11"/>
      <c r="X1871" s="11"/>
      <c r="AI1871" s="11"/>
    </row>
    <row r="1872" spans="23:35">
      <c r="W1872" s="11"/>
      <c r="X1872" s="11"/>
      <c r="AI1872" s="11"/>
    </row>
    <row r="1873" spans="23:35">
      <c r="W1873" s="11"/>
      <c r="X1873" s="11"/>
      <c r="AI1873" s="11"/>
    </row>
    <row r="1874" spans="23:35">
      <c r="W1874" s="11"/>
      <c r="X1874" s="11"/>
      <c r="AI1874" s="11"/>
    </row>
    <row r="1875" spans="23:35">
      <c r="W1875" s="11"/>
      <c r="X1875" s="11"/>
      <c r="AI1875" s="11"/>
    </row>
    <row r="1876" spans="23:35">
      <c r="W1876" s="11"/>
      <c r="X1876" s="11"/>
      <c r="AI1876" s="11"/>
    </row>
    <row r="1877" spans="23:35">
      <c r="W1877" s="11"/>
      <c r="X1877" s="11"/>
      <c r="AI1877" s="11"/>
    </row>
    <row r="1878" spans="23:35">
      <c r="W1878" s="11"/>
      <c r="X1878" s="11"/>
      <c r="AI1878" s="11"/>
    </row>
    <row r="1879" spans="23:35">
      <c r="W1879" s="11"/>
      <c r="X1879" s="11"/>
      <c r="AI1879" s="11"/>
    </row>
    <row r="1880" spans="23:35">
      <c r="W1880" s="11"/>
      <c r="X1880" s="11"/>
      <c r="AI1880" s="11"/>
    </row>
    <row r="1881" spans="23:35">
      <c r="W1881" s="11"/>
      <c r="X1881" s="11"/>
      <c r="AI1881" s="11"/>
    </row>
    <row r="1882" spans="23:35">
      <c r="W1882" s="11"/>
      <c r="X1882" s="11"/>
      <c r="AI1882" s="11"/>
    </row>
    <row r="1883" spans="23:35">
      <c r="W1883" s="11"/>
      <c r="X1883" s="11"/>
      <c r="AI1883" s="11"/>
    </row>
    <row r="1884" spans="23:35">
      <c r="W1884" s="11"/>
      <c r="X1884" s="11"/>
      <c r="AI1884" s="11"/>
    </row>
    <row r="1885" spans="23:35">
      <c r="W1885" s="11"/>
      <c r="X1885" s="11"/>
      <c r="AI1885" s="11"/>
    </row>
    <row r="1886" spans="23:35">
      <c r="W1886" s="11"/>
      <c r="X1886" s="11"/>
      <c r="AI1886" s="11"/>
    </row>
    <row r="1887" spans="23:35">
      <c r="W1887" s="11"/>
      <c r="X1887" s="11"/>
      <c r="AI1887" s="11"/>
    </row>
    <row r="1888" spans="23:35">
      <c r="W1888" s="11"/>
      <c r="X1888" s="11"/>
      <c r="AI1888" s="11"/>
    </row>
    <row r="1889" spans="23:35">
      <c r="W1889" s="11"/>
      <c r="X1889" s="11"/>
      <c r="AI1889" s="11"/>
    </row>
    <row r="1890" spans="23:35">
      <c r="W1890" s="11"/>
      <c r="X1890" s="11"/>
      <c r="AI1890" s="11"/>
    </row>
    <row r="1891" spans="23:35">
      <c r="W1891" s="11"/>
      <c r="X1891" s="11"/>
      <c r="AI1891" s="11"/>
    </row>
    <row r="1892" spans="23:35">
      <c r="W1892" s="11"/>
      <c r="X1892" s="11"/>
      <c r="AI1892" s="11"/>
    </row>
    <row r="1893" spans="23:35">
      <c r="W1893" s="11"/>
      <c r="X1893" s="11"/>
      <c r="AI1893" s="11"/>
    </row>
    <row r="1894" spans="23:35">
      <c r="W1894" s="11"/>
      <c r="X1894" s="11"/>
      <c r="AI1894" s="11"/>
    </row>
    <row r="1895" spans="23:35">
      <c r="W1895" s="11"/>
      <c r="X1895" s="11"/>
      <c r="AI1895" s="11"/>
    </row>
    <row r="1896" spans="23:35">
      <c r="W1896" s="11"/>
      <c r="X1896" s="11"/>
      <c r="AI1896" s="11"/>
    </row>
    <row r="1897" spans="23:35">
      <c r="W1897" s="11"/>
      <c r="X1897" s="11"/>
      <c r="AI1897" s="11"/>
    </row>
    <row r="1898" spans="23:35">
      <c r="W1898" s="11"/>
      <c r="X1898" s="11"/>
      <c r="AI1898" s="11"/>
    </row>
    <row r="1899" spans="23:35">
      <c r="W1899" s="11"/>
      <c r="X1899" s="11"/>
      <c r="AI1899" s="11"/>
    </row>
    <row r="1900" spans="23:35">
      <c r="W1900" s="11"/>
      <c r="X1900" s="11"/>
      <c r="AI1900" s="11"/>
    </row>
    <row r="1901" spans="23:35">
      <c r="W1901" s="11"/>
      <c r="X1901" s="11"/>
      <c r="AI1901" s="11"/>
    </row>
    <row r="1902" spans="23:35">
      <c r="W1902" s="11"/>
      <c r="X1902" s="11"/>
      <c r="AI1902" s="11"/>
    </row>
    <row r="1903" spans="23:35">
      <c r="W1903" s="11"/>
      <c r="X1903" s="11"/>
      <c r="AI1903" s="11"/>
    </row>
    <row r="1904" spans="23:35">
      <c r="W1904" s="11"/>
      <c r="X1904" s="11"/>
      <c r="AI1904" s="11"/>
    </row>
    <row r="1905" spans="23:35">
      <c r="W1905" s="11"/>
      <c r="X1905" s="11"/>
      <c r="AI1905" s="11"/>
    </row>
    <row r="1906" spans="23:35">
      <c r="W1906" s="11"/>
      <c r="X1906" s="11"/>
      <c r="AI1906" s="11"/>
    </row>
    <row r="1907" spans="23:35">
      <c r="W1907" s="11"/>
      <c r="X1907" s="11"/>
      <c r="AI1907" s="11"/>
    </row>
    <row r="1908" spans="23:35">
      <c r="W1908" s="11"/>
      <c r="X1908" s="11"/>
      <c r="AI1908" s="11"/>
    </row>
    <row r="1909" spans="23:35">
      <c r="W1909" s="11"/>
      <c r="X1909" s="11"/>
      <c r="AI1909" s="11"/>
    </row>
    <row r="1910" spans="23:35">
      <c r="W1910" s="11"/>
      <c r="X1910" s="11"/>
      <c r="AI1910" s="11"/>
    </row>
    <row r="1911" spans="23:35">
      <c r="W1911" s="11"/>
      <c r="X1911" s="11"/>
      <c r="AI1911" s="11"/>
    </row>
    <row r="1912" spans="23:35">
      <c r="W1912" s="11"/>
      <c r="X1912" s="11"/>
      <c r="AI1912" s="11"/>
    </row>
    <row r="1913" spans="23:35">
      <c r="W1913" s="11"/>
      <c r="X1913" s="11"/>
      <c r="AI1913" s="11"/>
    </row>
    <row r="1914" spans="23:35">
      <c r="W1914" s="11"/>
      <c r="X1914" s="11"/>
      <c r="AI1914" s="11"/>
    </row>
    <row r="1915" spans="23:35">
      <c r="W1915" s="11"/>
      <c r="X1915" s="11"/>
      <c r="AI1915" s="11"/>
    </row>
    <row r="1916" spans="23:35">
      <c r="W1916" s="11"/>
      <c r="X1916" s="11"/>
      <c r="AI1916" s="11"/>
    </row>
    <row r="1917" spans="23:35">
      <c r="W1917" s="11"/>
      <c r="X1917" s="11"/>
      <c r="AI1917" s="11"/>
    </row>
    <row r="1918" spans="23:35">
      <c r="W1918" s="11"/>
      <c r="X1918" s="11"/>
      <c r="AI1918" s="11"/>
    </row>
    <row r="1919" spans="23:35">
      <c r="W1919" s="11"/>
      <c r="X1919" s="11"/>
      <c r="AI1919" s="11"/>
    </row>
    <row r="1920" spans="23:35">
      <c r="W1920" s="11"/>
      <c r="X1920" s="11"/>
      <c r="AI1920" s="11"/>
    </row>
    <row r="1921" spans="23:35">
      <c r="W1921" s="11"/>
      <c r="X1921" s="11"/>
      <c r="AI1921" s="11"/>
    </row>
    <row r="1922" spans="23:35">
      <c r="W1922" s="11"/>
      <c r="X1922" s="11"/>
      <c r="AI1922" s="11"/>
    </row>
    <row r="1923" spans="23:35">
      <c r="W1923" s="11"/>
      <c r="X1923" s="11"/>
      <c r="AI1923" s="11"/>
    </row>
    <row r="1924" spans="23:35">
      <c r="W1924" s="11"/>
      <c r="X1924" s="11"/>
      <c r="AI1924" s="11"/>
    </row>
    <row r="1925" spans="23:35">
      <c r="W1925" s="11"/>
      <c r="X1925" s="11"/>
      <c r="AI1925" s="11"/>
    </row>
    <row r="1926" spans="23:35">
      <c r="W1926" s="11"/>
      <c r="X1926" s="11"/>
      <c r="AI1926" s="11"/>
    </row>
    <row r="1927" spans="23:35">
      <c r="W1927" s="11"/>
      <c r="X1927" s="11"/>
      <c r="AI1927" s="11"/>
    </row>
    <row r="1928" spans="23:35">
      <c r="W1928" s="11"/>
      <c r="X1928" s="11"/>
      <c r="AI1928" s="11"/>
    </row>
    <row r="1929" spans="23:35">
      <c r="W1929" s="11"/>
      <c r="X1929" s="11"/>
      <c r="AI1929" s="11"/>
    </row>
    <row r="1930" spans="23:35">
      <c r="W1930" s="11"/>
      <c r="X1930" s="11"/>
      <c r="AI1930" s="11"/>
    </row>
    <row r="1931" spans="23:35">
      <c r="W1931" s="11"/>
      <c r="X1931" s="11"/>
      <c r="AI1931" s="11"/>
    </row>
    <row r="1932" spans="23:35">
      <c r="W1932" s="11"/>
      <c r="X1932" s="11"/>
      <c r="AI1932" s="11"/>
    </row>
    <row r="1933" spans="23:35">
      <c r="W1933" s="11"/>
      <c r="X1933" s="11"/>
      <c r="AI1933" s="11"/>
    </row>
    <row r="1934" spans="23:35">
      <c r="W1934" s="11"/>
      <c r="X1934" s="11"/>
      <c r="AI1934" s="11"/>
    </row>
    <row r="1935" spans="23:35">
      <c r="W1935" s="11"/>
      <c r="X1935" s="11"/>
      <c r="AI1935" s="11"/>
    </row>
    <row r="1936" spans="23:35">
      <c r="W1936" s="11"/>
      <c r="X1936" s="11"/>
      <c r="AI1936" s="11"/>
    </row>
    <row r="1937" spans="23:35">
      <c r="W1937" s="11"/>
      <c r="X1937" s="11"/>
      <c r="AI1937" s="11"/>
    </row>
    <row r="1938" spans="23:35">
      <c r="W1938" s="11"/>
      <c r="X1938" s="11"/>
      <c r="AI1938" s="11"/>
    </row>
    <row r="1939" spans="23:35">
      <c r="W1939" s="11"/>
      <c r="X1939" s="11"/>
      <c r="AI1939" s="11"/>
    </row>
    <row r="1940" spans="23:35">
      <c r="W1940" s="11"/>
      <c r="X1940" s="11"/>
      <c r="AI1940" s="11"/>
    </row>
    <row r="1941" spans="23:35">
      <c r="W1941" s="11"/>
      <c r="X1941" s="11"/>
      <c r="AI1941" s="11"/>
    </row>
    <row r="1942" spans="23:35">
      <c r="W1942" s="11"/>
      <c r="X1942" s="11"/>
      <c r="AI1942" s="11"/>
    </row>
    <row r="1943" spans="23:35">
      <c r="W1943" s="11"/>
      <c r="X1943" s="11"/>
      <c r="AI1943" s="11"/>
    </row>
    <row r="1944" spans="23:35">
      <c r="W1944" s="11"/>
      <c r="X1944" s="11"/>
      <c r="AI1944" s="11"/>
    </row>
    <row r="1945" spans="23:35">
      <c r="W1945" s="11"/>
      <c r="X1945" s="11"/>
      <c r="AI1945" s="11"/>
    </row>
    <row r="1946" spans="23:35">
      <c r="W1946" s="11"/>
      <c r="X1946" s="11"/>
      <c r="AI1946" s="11"/>
    </row>
    <row r="1947" spans="23:35">
      <c r="W1947" s="11"/>
      <c r="X1947" s="11"/>
      <c r="AI1947" s="11"/>
    </row>
    <row r="1948" spans="23:35">
      <c r="W1948" s="11"/>
      <c r="X1948" s="11"/>
      <c r="AI1948" s="11"/>
    </row>
    <row r="1949" spans="23:35">
      <c r="W1949" s="11"/>
      <c r="X1949" s="11"/>
      <c r="AI1949" s="11"/>
    </row>
    <row r="1950" spans="23:35">
      <c r="W1950" s="11"/>
      <c r="X1950" s="11"/>
      <c r="AI1950" s="11"/>
    </row>
    <row r="1951" spans="23:35">
      <c r="W1951" s="11"/>
      <c r="X1951" s="11"/>
      <c r="AI1951" s="11"/>
    </row>
    <row r="1952" spans="23:35">
      <c r="W1952" s="11"/>
      <c r="X1952" s="11"/>
      <c r="AI1952" s="11"/>
    </row>
    <row r="1953" spans="23:35">
      <c r="W1953" s="11"/>
      <c r="X1953" s="11"/>
      <c r="AI1953" s="11"/>
    </row>
    <row r="1954" spans="23:35">
      <c r="W1954" s="11"/>
      <c r="X1954" s="11"/>
      <c r="AI1954" s="11"/>
    </row>
    <row r="1955" spans="23:35">
      <c r="W1955" s="11"/>
      <c r="X1955" s="11"/>
      <c r="AI1955" s="11"/>
    </row>
    <row r="1956" spans="23:35">
      <c r="W1956" s="11"/>
      <c r="X1956" s="11"/>
      <c r="AI1956" s="11"/>
    </row>
    <row r="1957" spans="23:35">
      <c r="W1957" s="11"/>
      <c r="X1957" s="11"/>
      <c r="AI1957" s="11"/>
    </row>
    <row r="1958" spans="23:35">
      <c r="W1958" s="11"/>
      <c r="X1958" s="11"/>
      <c r="AI1958" s="11"/>
    </row>
    <row r="1959" spans="23:35">
      <c r="W1959" s="11"/>
      <c r="X1959" s="11"/>
      <c r="AI1959" s="11"/>
    </row>
    <row r="1960" spans="23:35">
      <c r="W1960" s="11"/>
      <c r="X1960" s="11"/>
      <c r="AI1960" s="11"/>
    </row>
    <row r="1961" spans="23:35">
      <c r="W1961" s="11"/>
      <c r="X1961" s="11"/>
      <c r="AI1961" s="11"/>
    </row>
    <row r="1962" spans="23:35">
      <c r="W1962" s="11"/>
      <c r="X1962" s="11"/>
      <c r="AI1962" s="11"/>
    </row>
    <row r="1963" spans="23:35">
      <c r="W1963" s="11"/>
      <c r="X1963" s="11"/>
      <c r="AI1963" s="11"/>
    </row>
    <row r="1964" spans="23:35">
      <c r="W1964" s="11"/>
      <c r="X1964" s="11"/>
      <c r="AI1964" s="11"/>
    </row>
    <row r="1965" spans="23:35">
      <c r="W1965" s="11"/>
      <c r="X1965" s="11"/>
      <c r="AI1965" s="11"/>
    </row>
    <row r="1966" spans="23:35">
      <c r="W1966" s="11"/>
      <c r="X1966" s="11"/>
      <c r="AI1966" s="11"/>
    </row>
    <row r="1967" spans="23:35">
      <c r="W1967" s="11"/>
      <c r="X1967" s="11"/>
      <c r="AI1967" s="11"/>
    </row>
    <row r="1968" spans="23:35">
      <c r="W1968" s="11"/>
      <c r="X1968" s="11"/>
      <c r="AI1968" s="11"/>
    </row>
    <row r="1969" spans="23:35">
      <c r="W1969" s="11"/>
      <c r="X1969" s="11"/>
      <c r="AI1969" s="11"/>
    </row>
    <row r="1970" spans="23:35">
      <c r="W1970" s="11"/>
      <c r="X1970" s="11"/>
      <c r="AI1970" s="11"/>
    </row>
    <row r="1971" spans="23:35">
      <c r="W1971" s="11"/>
      <c r="X1971" s="11"/>
      <c r="AI1971" s="11"/>
    </row>
    <row r="1972" spans="23:35">
      <c r="W1972" s="11"/>
      <c r="X1972" s="11"/>
      <c r="AI1972" s="11"/>
    </row>
    <row r="1973" spans="23:35">
      <c r="W1973" s="11"/>
      <c r="X1973" s="11"/>
      <c r="AI1973" s="11"/>
    </row>
    <row r="1974" spans="23:35">
      <c r="W1974" s="11"/>
      <c r="X1974" s="11"/>
      <c r="AI1974" s="11"/>
    </row>
    <row r="1975" spans="23:35">
      <c r="W1975" s="11"/>
      <c r="X1975" s="11"/>
      <c r="AI1975" s="11"/>
    </row>
    <row r="1976" spans="23:35">
      <c r="W1976" s="11"/>
      <c r="X1976" s="11"/>
      <c r="AI1976" s="11"/>
    </row>
    <row r="1977" spans="23:35">
      <c r="W1977" s="11"/>
      <c r="X1977" s="11"/>
      <c r="AI1977" s="11"/>
    </row>
    <row r="1978" spans="23:35">
      <c r="W1978" s="11"/>
      <c r="X1978" s="11"/>
      <c r="AI1978" s="11"/>
    </row>
    <row r="1979" spans="23:35">
      <c r="W1979" s="11"/>
      <c r="X1979" s="11"/>
      <c r="AI1979" s="11"/>
    </row>
    <row r="1980" spans="23:35">
      <c r="W1980" s="11"/>
      <c r="X1980" s="11"/>
      <c r="AI1980" s="11"/>
    </row>
    <row r="1981" spans="23:35">
      <c r="W1981" s="11"/>
      <c r="X1981" s="11"/>
      <c r="AI1981" s="11"/>
    </row>
    <row r="1982" spans="23:35">
      <c r="W1982" s="11"/>
      <c r="X1982" s="11"/>
      <c r="AI1982" s="11"/>
    </row>
    <row r="1983" spans="23:35">
      <c r="W1983" s="11"/>
      <c r="X1983" s="11"/>
      <c r="AI1983" s="11"/>
    </row>
    <row r="1984" spans="23:35">
      <c r="W1984" s="11"/>
      <c r="X1984" s="11"/>
      <c r="AI1984" s="11"/>
    </row>
    <row r="1985" spans="23:35">
      <c r="W1985" s="11"/>
      <c r="X1985" s="11"/>
      <c r="AI1985" s="11"/>
    </row>
    <row r="1986" spans="23:35">
      <c r="W1986" s="11"/>
      <c r="X1986" s="11"/>
      <c r="AI1986" s="11"/>
    </row>
    <row r="1987" spans="23:35">
      <c r="W1987" s="11"/>
      <c r="X1987" s="11"/>
      <c r="AI1987" s="11"/>
    </row>
    <row r="1988" spans="23:35">
      <c r="W1988" s="11"/>
      <c r="X1988" s="11"/>
      <c r="AI1988" s="11"/>
    </row>
    <row r="1989" spans="23:35">
      <c r="W1989" s="11"/>
      <c r="X1989" s="11"/>
      <c r="AI1989" s="11"/>
    </row>
    <row r="1990" spans="23:35">
      <c r="W1990" s="11"/>
      <c r="X1990" s="11"/>
      <c r="AI1990" s="11"/>
    </row>
    <row r="1991" spans="23:35">
      <c r="W1991" s="11"/>
      <c r="X1991" s="11"/>
      <c r="AI1991" s="11"/>
    </row>
    <row r="1992" spans="23:35">
      <c r="W1992" s="11"/>
      <c r="X1992" s="11"/>
      <c r="AI1992" s="11"/>
    </row>
    <row r="1993" spans="23:35">
      <c r="W1993" s="11"/>
      <c r="X1993" s="11"/>
      <c r="AI1993" s="11"/>
    </row>
    <row r="1994" spans="23:35">
      <c r="W1994" s="11"/>
      <c r="X1994" s="11"/>
      <c r="AI1994" s="11"/>
    </row>
    <row r="1995" spans="23:35">
      <c r="W1995" s="11"/>
      <c r="X1995" s="11"/>
      <c r="AI1995" s="11"/>
    </row>
    <row r="1996" spans="23:35">
      <c r="W1996" s="11"/>
      <c r="X1996" s="11"/>
      <c r="AI1996" s="11"/>
    </row>
    <row r="1997" spans="23:35">
      <c r="W1997" s="11"/>
      <c r="X1997" s="11"/>
      <c r="AI1997" s="11"/>
    </row>
    <row r="1998" spans="23:35">
      <c r="W1998" s="11"/>
      <c r="X1998" s="11"/>
      <c r="AI1998" s="11"/>
    </row>
    <row r="1999" spans="23:35">
      <c r="W1999" s="11"/>
      <c r="X1999" s="11"/>
      <c r="AI1999" s="11"/>
    </row>
    <row r="2000" spans="23:35">
      <c r="W2000" s="11"/>
      <c r="X2000" s="11"/>
      <c r="AI2000" s="11"/>
    </row>
    <row r="2001" spans="23:35">
      <c r="W2001" s="11"/>
      <c r="X2001" s="11"/>
      <c r="AI2001" s="11"/>
    </row>
    <row r="2002" spans="23:35">
      <c r="W2002" s="11"/>
      <c r="X2002" s="11"/>
      <c r="AI2002" s="11"/>
    </row>
    <row r="2003" spans="23:35">
      <c r="W2003" s="11"/>
      <c r="X2003" s="11"/>
      <c r="AI2003" s="11"/>
    </row>
    <row r="2004" spans="23:35">
      <c r="W2004" s="11"/>
      <c r="X2004" s="11"/>
      <c r="AI2004" s="11"/>
    </row>
    <row r="2005" spans="23:35">
      <c r="W2005" s="11"/>
      <c r="X2005" s="11"/>
      <c r="AI2005" s="11"/>
    </row>
    <row r="2006" spans="23:35">
      <c r="W2006" s="11"/>
      <c r="X2006" s="11"/>
      <c r="AI2006" s="11"/>
    </row>
    <row r="2007" spans="23:35">
      <c r="W2007" s="11"/>
      <c r="X2007" s="11"/>
      <c r="AI2007" s="11"/>
    </row>
    <row r="2008" spans="23:35">
      <c r="W2008" s="11"/>
      <c r="X2008" s="11"/>
      <c r="AI2008" s="11"/>
    </row>
    <row r="2009" spans="23:35">
      <c r="W2009" s="11"/>
      <c r="X2009" s="11"/>
      <c r="AI2009" s="11"/>
    </row>
    <row r="2010" spans="23:35">
      <c r="W2010" s="11"/>
      <c r="X2010" s="11"/>
      <c r="AI2010" s="11"/>
    </row>
    <row r="2011" spans="23:35">
      <c r="W2011" s="11"/>
      <c r="X2011" s="11"/>
      <c r="AI2011" s="11"/>
    </row>
    <row r="2012" spans="23:35">
      <c r="W2012" s="11"/>
      <c r="X2012" s="11"/>
      <c r="AI2012" s="11"/>
    </row>
    <row r="2013" spans="23:35">
      <c r="W2013" s="11"/>
      <c r="X2013" s="11"/>
      <c r="AI2013" s="11"/>
    </row>
    <row r="2014" spans="23:35">
      <c r="W2014" s="11"/>
      <c r="X2014" s="11"/>
      <c r="AI2014" s="11"/>
    </row>
    <row r="2015" spans="23:35">
      <c r="W2015" s="11"/>
      <c r="X2015" s="11"/>
      <c r="AI2015" s="11"/>
    </row>
    <row r="2016" spans="23:35">
      <c r="W2016" s="11"/>
      <c r="X2016" s="11"/>
      <c r="AI2016" s="11"/>
    </row>
    <row r="2017" spans="23:35">
      <c r="W2017" s="11"/>
      <c r="X2017" s="11"/>
      <c r="AI2017" s="11"/>
    </row>
    <row r="2018" spans="23:35">
      <c r="W2018" s="11"/>
      <c r="X2018" s="11"/>
      <c r="AI2018" s="11"/>
    </row>
    <row r="2019" spans="23:35">
      <c r="W2019" s="11"/>
      <c r="X2019" s="11"/>
      <c r="AI2019" s="11"/>
    </row>
    <row r="2020" spans="23:35">
      <c r="W2020" s="11"/>
      <c r="X2020" s="11"/>
      <c r="AI2020" s="11"/>
    </row>
    <row r="2021" spans="23:35">
      <c r="W2021" s="11"/>
      <c r="X2021" s="11"/>
      <c r="AI2021" s="11"/>
    </row>
    <row r="2022" spans="23:35">
      <c r="W2022" s="11"/>
      <c r="X2022" s="11"/>
      <c r="AI2022" s="11"/>
    </row>
    <row r="2023" spans="23:35">
      <c r="W2023" s="11"/>
      <c r="X2023" s="11"/>
      <c r="AI2023" s="11"/>
    </row>
    <row r="2024" spans="23:35">
      <c r="W2024" s="11"/>
      <c r="X2024" s="11"/>
      <c r="AI2024" s="11"/>
    </row>
    <row r="2025" spans="23:35">
      <c r="W2025" s="11"/>
      <c r="X2025" s="11"/>
      <c r="AI2025" s="11"/>
    </row>
    <row r="2026" spans="23:35">
      <c r="W2026" s="11"/>
      <c r="X2026" s="11"/>
      <c r="AI2026" s="11"/>
    </row>
    <row r="2027" spans="23:35">
      <c r="W2027" s="11"/>
      <c r="X2027" s="11"/>
      <c r="AI2027" s="11"/>
    </row>
    <row r="2028" spans="23:35">
      <c r="W2028" s="11"/>
      <c r="X2028" s="11"/>
      <c r="AI2028" s="11"/>
    </row>
    <row r="2029" spans="23:35">
      <c r="W2029" s="11"/>
      <c r="X2029" s="11"/>
      <c r="AI2029" s="11"/>
    </row>
    <row r="2030" spans="23:35">
      <c r="W2030" s="11"/>
      <c r="X2030" s="11"/>
      <c r="AI2030" s="11"/>
    </row>
    <row r="2031" spans="23:35">
      <c r="W2031" s="11"/>
      <c r="X2031" s="11"/>
      <c r="AI2031" s="11"/>
    </row>
    <row r="2032" spans="23:35">
      <c r="W2032" s="11"/>
      <c r="X2032" s="11"/>
      <c r="AI2032" s="11"/>
    </row>
    <row r="2033" spans="23:35">
      <c r="W2033" s="11"/>
      <c r="X2033" s="11"/>
      <c r="AI2033" s="11"/>
    </row>
    <row r="2034" spans="23:35">
      <c r="W2034" s="11"/>
      <c r="X2034" s="11"/>
      <c r="AI2034" s="11"/>
    </row>
    <row r="2035" spans="23:35">
      <c r="W2035" s="11"/>
      <c r="X2035" s="11"/>
      <c r="AI2035" s="11"/>
    </row>
    <row r="2036" spans="23:35">
      <c r="W2036" s="11"/>
      <c r="X2036" s="11"/>
      <c r="AI2036" s="11"/>
    </row>
    <row r="2037" spans="23:35">
      <c r="W2037" s="11"/>
      <c r="X2037" s="11"/>
      <c r="AI2037" s="11"/>
    </row>
    <row r="2038" spans="23:35">
      <c r="W2038" s="11"/>
      <c r="X2038" s="11"/>
      <c r="AI2038" s="11"/>
    </row>
    <row r="2039" spans="23:35">
      <c r="W2039" s="11"/>
      <c r="X2039" s="11"/>
      <c r="AI2039" s="11"/>
    </row>
    <row r="2040" spans="23:35">
      <c r="W2040" s="11"/>
      <c r="X2040" s="11"/>
      <c r="AI2040" s="11"/>
    </row>
    <row r="2041" spans="23:35">
      <c r="W2041" s="11"/>
      <c r="X2041" s="11"/>
      <c r="AI2041" s="11"/>
    </row>
    <row r="2042" spans="23:35">
      <c r="W2042" s="11"/>
      <c r="X2042" s="11"/>
      <c r="AI2042" s="11"/>
    </row>
    <row r="2043" spans="23:35">
      <c r="W2043" s="11"/>
      <c r="X2043" s="11"/>
      <c r="AI2043" s="11"/>
    </row>
    <row r="2044" spans="23:35">
      <c r="W2044" s="11"/>
      <c r="X2044" s="11"/>
      <c r="AI2044" s="11"/>
    </row>
    <row r="2045" spans="23:35">
      <c r="W2045" s="11"/>
      <c r="X2045" s="11"/>
      <c r="AI2045" s="11"/>
    </row>
    <row r="2046" spans="23:35">
      <c r="W2046" s="11"/>
      <c r="X2046" s="11"/>
      <c r="AI2046" s="11"/>
    </row>
    <row r="2047" spans="23:35">
      <c r="W2047" s="11"/>
      <c r="X2047" s="11"/>
      <c r="AI2047" s="11"/>
    </row>
    <row r="2048" spans="23:35">
      <c r="W2048" s="11"/>
      <c r="X2048" s="11"/>
      <c r="AI2048" s="11"/>
    </row>
    <row r="2049" spans="23:35">
      <c r="W2049" s="11"/>
      <c r="X2049" s="11"/>
      <c r="AI2049" s="11"/>
    </row>
    <row r="2050" spans="23:35">
      <c r="W2050" s="11"/>
      <c r="X2050" s="11"/>
      <c r="AI2050" s="11"/>
    </row>
    <row r="2051" spans="23:35">
      <c r="W2051" s="11"/>
      <c r="X2051" s="11"/>
      <c r="AI2051" s="11"/>
    </row>
    <row r="2052" spans="23:35">
      <c r="W2052" s="11"/>
      <c r="X2052" s="11"/>
      <c r="AI2052" s="11"/>
    </row>
    <row r="2053" spans="23:35">
      <c r="W2053" s="11"/>
      <c r="X2053" s="11"/>
      <c r="AI2053" s="11"/>
    </row>
    <row r="2054" spans="23:35">
      <c r="W2054" s="11"/>
      <c r="X2054" s="11"/>
      <c r="AI2054" s="11"/>
    </row>
    <row r="2055" spans="23:35">
      <c r="W2055" s="11"/>
      <c r="X2055" s="11"/>
      <c r="AI2055" s="11"/>
    </row>
    <row r="2056" spans="23:35">
      <c r="W2056" s="11"/>
      <c r="X2056" s="11"/>
      <c r="AI2056" s="11"/>
    </row>
    <row r="2057" spans="23:35">
      <c r="W2057" s="11"/>
      <c r="X2057" s="11"/>
      <c r="AI2057" s="11"/>
    </row>
    <row r="2058" spans="23:35">
      <c r="W2058" s="11"/>
      <c r="X2058" s="11"/>
      <c r="AI2058" s="11"/>
    </row>
    <row r="2059" spans="23:35">
      <c r="W2059" s="11"/>
      <c r="X2059" s="11"/>
      <c r="AI2059" s="11"/>
    </row>
    <row r="2060" spans="23:35">
      <c r="W2060" s="11"/>
      <c r="X2060" s="11"/>
      <c r="AI2060" s="11"/>
    </row>
    <row r="2061" spans="23:35">
      <c r="W2061" s="11"/>
      <c r="X2061" s="11"/>
      <c r="AI2061" s="11"/>
    </row>
    <row r="2062" spans="23:35">
      <c r="W2062" s="11"/>
      <c r="X2062" s="11"/>
      <c r="AI2062" s="11"/>
    </row>
    <row r="2063" spans="23:35">
      <c r="W2063" s="11"/>
      <c r="X2063" s="11"/>
      <c r="AI2063" s="11"/>
    </row>
    <row r="2064" spans="23:35">
      <c r="W2064" s="11"/>
      <c r="X2064" s="11"/>
      <c r="AI2064" s="11"/>
    </row>
    <row r="2065" spans="23:35">
      <c r="W2065" s="11"/>
      <c r="X2065" s="11"/>
      <c r="AI2065" s="11"/>
    </row>
    <row r="2066" spans="23:35">
      <c r="W2066" s="11"/>
      <c r="X2066" s="11"/>
      <c r="AI2066" s="11"/>
    </row>
    <row r="2067" spans="23:35">
      <c r="W2067" s="11"/>
      <c r="X2067" s="11"/>
      <c r="AI2067" s="11"/>
    </row>
    <row r="2068" spans="23:35">
      <c r="W2068" s="11"/>
      <c r="X2068" s="11"/>
      <c r="AI2068" s="11"/>
    </row>
    <row r="2069" spans="23:35">
      <c r="W2069" s="11"/>
      <c r="X2069" s="11"/>
      <c r="AI2069" s="11"/>
    </row>
    <row r="2070" spans="23:35">
      <c r="W2070" s="11"/>
      <c r="X2070" s="11"/>
      <c r="AI2070" s="11"/>
    </row>
    <row r="2071" spans="23:35">
      <c r="W2071" s="11"/>
      <c r="X2071" s="11"/>
      <c r="AI2071" s="11"/>
    </row>
    <row r="2072" spans="23:35">
      <c r="W2072" s="11"/>
      <c r="X2072" s="11"/>
      <c r="AI2072" s="11"/>
    </row>
    <row r="2073" spans="23:35">
      <c r="W2073" s="11"/>
      <c r="X2073" s="11"/>
      <c r="AI2073" s="11"/>
    </row>
    <row r="2074" spans="23:35">
      <c r="W2074" s="11"/>
      <c r="X2074" s="11"/>
      <c r="AI2074" s="11"/>
    </row>
    <row r="2075" spans="23:35">
      <c r="W2075" s="11"/>
      <c r="X2075" s="11"/>
      <c r="AI2075" s="11"/>
    </row>
    <row r="2076" spans="23:35">
      <c r="W2076" s="11"/>
      <c r="X2076" s="11"/>
      <c r="AI2076" s="11"/>
    </row>
    <row r="2077" spans="23:35">
      <c r="W2077" s="11"/>
      <c r="X2077" s="11"/>
      <c r="AI2077" s="11"/>
    </row>
    <row r="2078" spans="23:35">
      <c r="W2078" s="11"/>
      <c r="X2078" s="11"/>
      <c r="AI2078" s="11"/>
    </row>
    <row r="2079" spans="23:35">
      <c r="W2079" s="11"/>
      <c r="X2079" s="11"/>
      <c r="AI2079" s="11"/>
    </row>
    <row r="2080" spans="23:35">
      <c r="W2080" s="11"/>
      <c r="X2080" s="11"/>
      <c r="AI2080" s="11"/>
    </row>
    <row r="2081" spans="23:35">
      <c r="W2081" s="11"/>
      <c r="X2081" s="11"/>
      <c r="AI2081" s="11"/>
    </row>
    <row r="2082" spans="23:35">
      <c r="W2082" s="11"/>
      <c r="X2082" s="11"/>
      <c r="AI2082" s="11"/>
    </row>
    <row r="2083" spans="23:35">
      <c r="W2083" s="11"/>
      <c r="X2083" s="11"/>
      <c r="AI2083" s="11"/>
    </row>
    <row r="2084" spans="23:35">
      <c r="W2084" s="11"/>
      <c r="X2084" s="11"/>
      <c r="AI2084" s="11"/>
    </row>
    <row r="2085" spans="23:35">
      <c r="W2085" s="11"/>
      <c r="X2085" s="11"/>
      <c r="AI2085" s="11"/>
    </row>
    <row r="2086" spans="23:35">
      <c r="W2086" s="11"/>
      <c r="X2086" s="11"/>
      <c r="AI2086" s="11"/>
    </row>
    <row r="2087" spans="23:35">
      <c r="W2087" s="11"/>
      <c r="X2087" s="11"/>
      <c r="AI2087" s="11"/>
    </row>
    <row r="2088" spans="23:35">
      <c r="W2088" s="11"/>
      <c r="X2088" s="11"/>
      <c r="AI2088" s="11"/>
    </row>
    <row r="2089" spans="23:35">
      <c r="W2089" s="11"/>
      <c r="X2089" s="11"/>
      <c r="AI2089" s="11"/>
    </row>
    <row r="2090" spans="23:35">
      <c r="W2090" s="11"/>
      <c r="X2090" s="11"/>
      <c r="AI2090" s="11"/>
    </row>
    <row r="2091" spans="23:35">
      <c r="W2091" s="11"/>
      <c r="X2091" s="11"/>
      <c r="AI2091" s="11"/>
    </row>
    <row r="2092" spans="23:35">
      <c r="W2092" s="11"/>
      <c r="X2092" s="11"/>
      <c r="AI2092" s="11"/>
    </row>
    <row r="2093" spans="23:35">
      <c r="W2093" s="11"/>
      <c r="X2093" s="11"/>
      <c r="AI2093" s="11"/>
    </row>
    <row r="2094" spans="23:35">
      <c r="W2094" s="11"/>
      <c r="X2094" s="11"/>
      <c r="AI2094" s="11"/>
    </row>
    <row r="2095" spans="23:35">
      <c r="W2095" s="11"/>
      <c r="X2095" s="11"/>
      <c r="AI2095" s="11"/>
    </row>
    <row r="2096" spans="23:35">
      <c r="W2096" s="11"/>
      <c r="X2096" s="11"/>
      <c r="AI2096" s="11"/>
    </row>
    <row r="2097" spans="23:35">
      <c r="W2097" s="11"/>
      <c r="X2097" s="11"/>
      <c r="AI2097" s="11"/>
    </row>
    <row r="2098" spans="23:35">
      <c r="W2098" s="11"/>
      <c r="X2098" s="11"/>
      <c r="AI2098" s="11"/>
    </row>
    <row r="2099" spans="23:35">
      <c r="W2099" s="11"/>
      <c r="X2099" s="11"/>
      <c r="AI2099" s="11"/>
    </row>
    <row r="2100" spans="23:35">
      <c r="W2100" s="11"/>
      <c r="X2100" s="11"/>
      <c r="AI2100" s="11"/>
    </row>
    <row r="2101" spans="23:35">
      <c r="W2101" s="11"/>
      <c r="X2101" s="11"/>
      <c r="AI2101" s="11"/>
    </row>
    <row r="2102" spans="23:35">
      <c r="W2102" s="11"/>
      <c r="X2102" s="11"/>
      <c r="AI2102" s="11"/>
    </row>
    <row r="2103" spans="23:35">
      <c r="W2103" s="11"/>
      <c r="X2103" s="11"/>
      <c r="AI2103" s="11"/>
    </row>
    <row r="2104" spans="23:35">
      <c r="W2104" s="11"/>
      <c r="X2104" s="11"/>
      <c r="AI2104" s="11"/>
    </row>
    <row r="2105" spans="23:35">
      <c r="W2105" s="11"/>
      <c r="X2105" s="11"/>
      <c r="AI2105" s="11"/>
    </row>
    <row r="2106" spans="23:35">
      <c r="W2106" s="11"/>
      <c r="X2106" s="11"/>
      <c r="AI2106" s="11"/>
    </row>
    <row r="2107" spans="23:35">
      <c r="W2107" s="11"/>
      <c r="X2107" s="11"/>
      <c r="AI2107" s="11"/>
    </row>
    <row r="2108" spans="23:35">
      <c r="W2108" s="11"/>
      <c r="X2108" s="11"/>
      <c r="AI2108" s="11"/>
    </row>
    <row r="2109" spans="23:35">
      <c r="W2109" s="11"/>
      <c r="X2109" s="11"/>
      <c r="AI2109" s="11"/>
    </row>
    <row r="2110" spans="23:35">
      <c r="W2110" s="11"/>
      <c r="X2110" s="11"/>
      <c r="AI2110" s="11"/>
    </row>
    <row r="2111" spans="23:35">
      <c r="W2111" s="11"/>
      <c r="X2111" s="11"/>
      <c r="AI2111" s="11"/>
    </row>
    <row r="2112" spans="23:35">
      <c r="W2112" s="11"/>
      <c r="X2112" s="11"/>
      <c r="AI2112" s="11"/>
    </row>
    <row r="2113" spans="23:35">
      <c r="W2113" s="11"/>
      <c r="X2113" s="11"/>
      <c r="AI2113" s="11"/>
    </row>
    <row r="2114" spans="23:35">
      <c r="W2114" s="11"/>
      <c r="X2114" s="11"/>
      <c r="AI2114" s="11"/>
    </row>
    <row r="2115" spans="23:35">
      <c r="W2115" s="11"/>
      <c r="X2115" s="11"/>
      <c r="AI2115" s="11"/>
    </row>
    <row r="2116" spans="23:35">
      <c r="W2116" s="11"/>
      <c r="X2116" s="11"/>
      <c r="AI2116" s="11"/>
    </row>
    <row r="2117" spans="23:35">
      <c r="W2117" s="11"/>
      <c r="X2117" s="11"/>
      <c r="AI2117" s="11"/>
    </row>
    <row r="2118" spans="23:35">
      <c r="W2118" s="11"/>
      <c r="X2118" s="11"/>
      <c r="AI2118" s="11"/>
    </row>
    <row r="2119" spans="23:35">
      <c r="W2119" s="11"/>
      <c r="X2119" s="11"/>
      <c r="AI2119" s="11"/>
    </row>
    <row r="2120" spans="23:35">
      <c r="W2120" s="11"/>
      <c r="X2120" s="11"/>
      <c r="AI2120" s="11"/>
    </row>
    <row r="2121" spans="23:35">
      <c r="W2121" s="11"/>
      <c r="X2121" s="11"/>
      <c r="AI2121" s="11"/>
    </row>
    <row r="2122" spans="23:35">
      <c r="W2122" s="11"/>
      <c r="X2122" s="11"/>
      <c r="AI2122" s="11"/>
    </row>
    <row r="2123" spans="23:35">
      <c r="W2123" s="11"/>
      <c r="X2123" s="11"/>
      <c r="AI2123" s="11"/>
    </row>
    <row r="2124" spans="23:35">
      <c r="W2124" s="11"/>
      <c r="X2124" s="11"/>
      <c r="AI2124" s="11"/>
    </row>
    <row r="2125" spans="23:35">
      <c r="W2125" s="11"/>
      <c r="X2125" s="11"/>
      <c r="AI2125" s="11"/>
    </row>
    <row r="2126" spans="23:35">
      <c r="W2126" s="11"/>
      <c r="X2126" s="11"/>
      <c r="AI2126" s="11"/>
    </row>
    <row r="2127" spans="23:35">
      <c r="W2127" s="11"/>
      <c r="X2127" s="11"/>
      <c r="AI2127" s="11"/>
    </row>
    <row r="2128" spans="23:35">
      <c r="W2128" s="11"/>
      <c r="X2128" s="11"/>
      <c r="AI2128" s="11"/>
    </row>
    <row r="2129" spans="23:35">
      <c r="W2129" s="11"/>
      <c r="X2129" s="11"/>
      <c r="AI2129" s="11"/>
    </row>
    <row r="2130" spans="23:35">
      <c r="W2130" s="11"/>
      <c r="X2130" s="11"/>
      <c r="AI2130" s="11"/>
    </row>
    <row r="2131" spans="23:35">
      <c r="W2131" s="11"/>
      <c r="X2131" s="11"/>
      <c r="AI2131" s="11"/>
    </row>
    <row r="2132" spans="23:35">
      <c r="W2132" s="11"/>
      <c r="X2132" s="11"/>
      <c r="AI2132" s="11"/>
    </row>
    <row r="2133" spans="23:35">
      <c r="W2133" s="11"/>
      <c r="X2133" s="11"/>
      <c r="AI2133" s="11"/>
    </row>
    <row r="2134" spans="23:35">
      <c r="W2134" s="11"/>
      <c r="X2134" s="11"/>
      <c r="AI2134" s="11"/>
    </row>
    <row r="2135" spans="23:35">
      <c r="W2135" s="11"/>
      <c r="X2135" s="11"/>
      <c r="AI2135" s="11"/>
    </row>
    <row r="2136" spans="23:35">
      <c r="W2136" s="11"/>
      <c r="X2136" s="11"/>
      <c r="AI2136" s="11"/>
    </row>
    <row r="2137" spans="23:35">
      <c r="W2137" s="11"/>
      <c r="X2137" s="11"/>
      <c r="AI2137" s="11"/>
    </row>
    <row r="2138" spans="23:35">
      <c r="W2138" s="11"/>
      <c r="X2138" s="11"/>
      <c r="AI2138" s="11"/>
    </row>
    <row r="2139" spans="23:35">
      <c r="W2139" s="11"/>
      <c r="X2139" s="11"/>
      <c r="AI2139" s="11"/>
    </row>
    <row r="2140" spans="23:35">
      <c r="W2140" s="11"/>
      <c r="X2140" s="11"/>
      <c r="AI2140" s="11"/>
    </row>
    <row r="2141" spans="23:35">
      <c r="W2141" s="11"/>
      <c r="X2141" s="11"/>
      <c r="AI2141" s="11"/>
    </row>
    <row r="2142" spans="23:35">
      <c r="W2142" s="11"/>
      <c r="X2142" s="11"/>
      <c r="AI2142" s="11"/>
    </row>
    <row r="2143" spans="23:35">
      <c r="W2143" s="11"/>
      <c r="X2143" s="11"/>
      <c r="AI2143" s="11"/>
    </row>
    <row r="2144" spans="23:35">
      <c r="W2144" s="11"/>
      <c r="X2144" s="11"/>
      <c r="AI2144" s="11"/>
    </row>
    <row r="2145" spans="23:35">
      <c r="W2145" s="11"/>
      <c r="X2145" s="11"/>
      <c r="AI2145" s="11"/>
    </row>
    <row r="2146" spans="23:35">
      <c r="W2146" s="11"/>
      <c r="X2146" s="11"/>
      <c r="AI2146" s="11"/>
    </row>
    <row r="2147" spans="23:35">
      <c r="W2147" s="11"/>
      <c r="X2147" s="11"/>
      <c r="AI2147" s="11"/>
    </row>
    <row r="2148" spans="23:35">
      <c r="W2148" s="11"/>
      <c r="X2148" s="11"/>
      <c r="AI2148" s="11"/>
    </row>
    <row r="2149" spans="23:35">
      <c r="W2149" s="11"/>
      <c r="X2149" s="11"/>
      <c r="AI2149" s="11"/>
    </row>
    <row r="2150" spans="23:35">
      <c r="W2150" s="11"/>
      <c r="X2150" s="11"/>
      <c r="AI2150" s="11"/>
    </row>
    <row r="2151" spans="23:35">
      <c r="W2151" s="11"/>
      <c r="X2151" s="11"/>
      <c r="AI2151" s="11"/>
    </row>
    <row r="2152" spans="23:35">
      <c r="W2152" s="11"/>
      <c r="X2152" s="11"/>
      <c r="AI2152" s="11"/>
    </row>
    <row r="2153" spans="23:35">
      <c r="W2153" s="11"/>
      <c r="X2153" s="11"/>
      <c r="AI2153" s="11"/>
    </row>
    <row r="2154" spans="23:35">
      <c r="W2154" s="11"/>
      <c r="X2154" s="11"/>
      <c r="AI2154" s="11"/>
    </row>
    <row r="2155" spans="23:35">
      <c r="W2155" s="11"/>
      <c r="X2155" s="11"/>
      <c r="AI2155" s="11"/>
    </row>
    <row r="2156" spans="23:35">
      <c r="W2156" s="11"/>
      <c r="X2156" s="11"/>
      <c r="AI2156" s="11"/>
    </row>
    <row r="2157" spans="23:35">
      <c r="W2157" s="11"/>
      <c r="X2157" s="11"/>
      <c r="AI2157" s="11"/>
    </row>
    <row r="2158" spans="23:35">
      <c r="W2158" s="11"/>
      <c r="X2158" s="11"/>
      <c r="AI2158" s="11"/>
    </row>
    <row r="2159" spans="23:35">
      <c r="W2159" s="11"/>
      <c r="X2159" s="11"/>
      <c r="AI2159" s="11"/>
    </row>
    <row r="2160" spans="23:35">
      <c r="W2160" s="11"/>
      <c r="X2160" s="11"/>
      <c r="AI2160" s="11"/>
    </row>
    <row r="2161" spans="23:35">
      <c r="W2161" s="11"/>
      <c r="X2161" s="11"/>
      <c r="AI2161" s="11"/>
    </row>
    <row r="2162" spans="23:35">
      <c r="W2162" s="11"/>
      <c r="X2162" s="11"/>
      <c r="AI2162" s="11"/>
    </row>
    <row r="2163" spans="23:35">
      <c r="W2163" s="11"/>
      <c r="X2163" s="11"/>
      <c r="AI2163" s="11"/>
    </row>
    <row r="2164" spans="23:35">
      <c r="W2164" s="11"/>
      <c r="X2164" s="11"/>
      <c r="AI2164" s="11"/>
    </row>
    <row r="2165" spans="23:35">
      <c r="W2165" s="11"/>
      <c r="X2165" s="11"/>
      <c r="AI2165" s="11"/>
    </row>
    <row r="2166" spans="23:35">
      <c r="W2166" s="11"/>
      <c r="X2166" s="11"/>
      <c r="AI2166" s="11"/>
    </row>
    <row r="2167" spans="23:35">
      <c r="W2167" s="11"/>
      <c r="X2167" s="11"/>
      <c r="AI2167" s="11"/>
    </row>
    <row r="2168" spans="23:35">
      <c r="W2168" s="11"/>
      <c r="X2168" s="11"/>
      <c r="AI2168" s="11"/>
    </row>
    <row r="2169" spans="23:35">
      <c r="W2169" s="11"/>
      <c r="X2169" s="11"/>
      <c r="AI2169" s="11"/>
    </row>
    <row r="2170" spans="23:35">
      <c r="W2170" s="11"/>
      <c r="X2170" s="11"/>
      <c r="AI2170" s="11"/>
    </row>
    <row r="2171" spans="23:35">
      <c r="W2171" s="11"/>
      <c r="X2171" s="11"/>
      <c r="AI2171" s="11"/>
    </row>
    <row r="2172" spans="23:35">
      <c r="W2172" s="11"/>
      <c r="X2172" s="11"/>
      <c r="AI2172" s="11"/>
    </row>
    <row r="2173" spans="23:35">
      <c r="W2173" s="11"/>
      <c r="X2173" s="11"/>
      <c r="AI2173" s="11"/>
    </row>
    <row r="2174" spans="23:35">
      <c r="W2174" s="11"/>
      <c r="X2174" s="11"/>
      <c r="AI2174" s="11"/>
    </row>
    <row r="2175" spans="23:35">
      <c r="W2175" s="11"/>
      <c r="X2175" s="11"/>
      <c r="AI2175" s="11"/>
    </row>
    <row r="2176" spans="23:35">
      <c r="W2176" s="11"/>
      <c r="X2176" s="11"/>
      <c r="AI2176" s="11"/>
    </row>
    <row r="2177" spans="23:35">
      <c r="W2177" s="11"/>
      <c r="X2177" s="11"/>
      <c r="AI2177" s="11"/>
    </row>
    <row r="2178" spans="23:35">
      <c r="W2178" s="11"/>
      <c r="X2178" s="11"/>
      <c r="AI2178" s="11"/>
    </row>
    <row r="2179" spans="23:35">
      <c r="W2179" s="11"/>
      <c r="X2179" s="11"/>
      <c r="AI2179" s="11"/>
    </row>
    <row r="2180" spans="23:35">
      <c r="W2180" s="11"/>
      <c r="X2180" s="11"/>
      <c r="AI2180" s="11"/>
    </row>
    <row r="2181" spans="23:35">
      <c r="W2181" s="11"/>
      <c r="X2181" s="11"/>
      <c r="AI2181" s="11"/>
    </row>
    <row r="2182" spans="23:35">
      <c r="W2182" s="11"/>
      <c r="X2182" s="11"/>
      <c r="AI2182" s="11"/>
    </row>
    <row r="2183" spans="23:35">
      <c r="W2183" s="11"/>
      <c r="X2183" s="11"/>
      <c r="AI2183" s="11"/>
    </row>
    <row r="2184" spans="23:35">
      <c r="W2184" s="11"/>
      <c r="X2184" s="11"/>
      <c r="AI2184" s="11"/>
    </row>
    <row r="2185" spans="23:35">
      <c r="W2185" s="11"/>
      <c r="X2185" s="11"/>
      <c r="AI2185" s="11"/>
    </row>
    <row r="2186" spans="23:35">
      <c r="W2186" s="11"/>
      <c r="X2186" s="11"/>
      <c r="AI2186" s="11"/>
    </row>
    <row r="2187" spans="23:35">
      <c r="W2187" s="11"/>
      <c r="X2187" s="11"/>
      <c r="AI2187" s="11"/>
    </row>
    <row r="2188" spans="23:35">
      <c r="W2188" s="11"/>
      <c r="X2188" s="11"/>
      <c r="AI2188" s="11"/>
    </row>
    <row r="2189" spans="23:35">
      <c r="W2189" s="11"/>
      <c r="X2189" s="11"/>
      <c r="AI2189" s="11"/>
    </row>
    <row r="2190" spans="23:35">
      <c r="W2190" s="11"/>
      <c r="X2190" s="11"/>
      <c r="AI2190" s="11"/>
    </row>
    <row r="2191" spans="23:35">
      <c r="W2191" s="11"/>
      <c r="X2191" s="11"/>
      <c r="AI2191" s="11"/>
    </row>
    <row r="2192" spans="23:35">
      <c r="W2192" s="11"/>
      <c r="X2192" s="11"/>
      <c r="AI2192" s="11"/>
    </row>
    <row r="2193" spans="23:35">
      <c r="W2193" s="11"/>
      <c r="X2193" s="11"/>
      <c r="AI2193" s="11"/>
    </row>
    <row r="2194" spans="23:35">
      <c r="W2194" s="11"/>
      <c r="X2194" s="11"/>
      <c r="AI2194" s="11"/>
    </row>
    <row r="2195" spans="23:35">
      <c r="W2195" s="11"/>
      <c r="X2195" s="11"/>
      <c r="AI2195" s="11"/>
    </row>
    <row r="2196" spans="23:35">
      <c r="W2196" s="11"/>
      <c r="X2196" s="11"/>
      <c r="AI2196" s="11"/>
    </row>
    <row r="2197" spans="23:35">
      <c r="W2197" s="11"/>
      <c r="X2197" s="11"/>
      <c r="AI2197" s="11"/>
    </row>
    <row r="2198" spans="23:35">
      <c r="W2198" s="11"/>
      <c r="X2198" s="11"/>
      <c r="AI2198" s="11"/>
    </row>
    <row r="2199" spans="23:35">
      <c r="W2199" s="11"/>
      <c r="X2199" s="11"/>
      <c r="AI2199" s="11"/>
    </row>
    <row r="2200" spans="23:35">
      <c r="W2200" s="11"/>
      <c r="X2200" s="11"/>
      <c r="AI2200" s="11"/>
    </row>
    <row r="2201" spans="23:35">
      <c r="W2201" s="11"/>
      <c r="X2201" s="11"/>
      <c r="AI2201" s="11"/>
    </row>
    <row r="2202" spans="23:35">
      <c r="W2202" s="11"/>
      <c r="X2202" s="11"/>
      <c r="AI2202" s="11"/>
    </row>
    <row r="2203" spans="23:35">
      <c r="W2203" s="11"/>
      <c r="X2203" s="11"/>
      <c r="AI2203" s="11"/>
    </row>
    <row r="2204" spans="23:35">
      <c r="W2204" s="11"/>
      <c r="X2204" s="11"/>
      <c r="AI2204" s="11"/>
    </row>
    <row r="2205" spans="23:35">
      <c r="W2205" s="11"/>
      <c r="X2205" s="11"/>
      <c r="AI2205" s="11"/>
    </row>
    <row r="2206" spans="23:35">
      <c r="W2206" s="11"/>
      <c r="X2206" s="11"/>
      <c r="AI2206" s="11"/>
    </row>
    <row r="2207" spans="23:35">
      <c r="W2207" s="11"/>
      <c r="X2207" s="11"/>
      <c r="AI2207" s="11"/>
    </row>
    <row r="2208" spans="23:35">
      <c r="W2208" s="11"/>
      <c r="X2208" s="11"/>
      <c r="AI2208" s="11"/>
    </row>
    <row r="2209" spans="23:35">
      <c r="W2209" s="11"/>
      <c r="X2209" s="11"/>
      <c r="AI2209" s="11"/>
    </row>
    <row r="2210" spans="23:35">
      <c r="W2210" s="11"/>
      <c r="X2210" s="11"/>
      <c r="AI2210" s="11"/>
    </row>
    <row r="2211" spans="23:35">
      <c r="W2211" s="11"/>
      <c r="X2211" s="11"/>
      <c r="AI2211" s="11"/>
    </row>
    <row r="2212" spans="23:35">
      <c r="W2212" s="11"/>
      <c r="X2212" s="11"/>
      <c r="AI2212" s="11"/>
    </row>
    <row r="2213" spans="23:35">
      <c r="W2213" s="11"/>
      <c r="X2213" s="11"/>
      <c r="AI2213" s="11"/>
    </row>
    <row r="2214" spans="23:35">
      <c r="W2214" s="11"/>
      <c r="X2214" s="11"/>
      <c r="AI2214" s="11"/>
    </row>
    <row r="2215" spans="23:35">
      <c r="W2215" s="11"/>
      <c r="X2215" s="11"/>
      <c r="AI2215" s="11"/>
    </row>
    <row r="2216" spans="23:35">
      <c r="W2216" s="11"/>
      <c r="X2216" s="11"/>
      <c r="AI2216" s="11"/>
    </row>
    <row r="2217" spans="23:35">
      <c r="W2217" s="11"/>
      <c r="X2217" s="11"/>
      <c r="AI2217" s="11"/>
    </row>
    <row r="2218" spans="23:35">
      <c r="W2218" s="11"/>
      <c r="X2218" s="11"/>
      <c r="AI2218" s="11"/>
    </row>
    <row r="2219" spans="23:35">
      <c r="W2219" s="11"/>
      <c r="X2219" s="11"/>
      <c r="AI2219" s="11"/>
    </row>
    <row r="2220" spans="23:35">
      <c r="W2220" s="11"/>
      <c r="X2220" s="11"/>
      <c r="AI2220" s="11"/>
    </row>
    <row r="2221" spans="23:35">
      <c r="W2221" s="11"/>
      <c r="X2221" s="11"/>
      <c r="AI2221" s="11"/>
    </row>
    <row r="2222" spans="23:35">
      <c r="W2222" s="11"/>
      <c r="X2222" s="11"/>
      <c r="AI2222" s="11"/>
    </row>
    <row r="2223" spans="23:35">
      <c r="W2223" s="11"/>
      <c r="X2223" s="11"/>
      <c r="AI2223" s="11"/>
    </row>
    <row r="2224" spans="23:35">
      <c r="W2224" s="11"/>
      <c r="X2224" s="11"/>
      <c r="AI2224" s="11"/>
    </row>
    <row r="2225" spans="23:35">
      <c r="W2225" s="11"/>
      <c r="X2225" s="11"/>
      <c r="AI2225" s="11"/>
    </row>
    <row r="2226" spans="23:35">
      <c r="W2226" s="11"/>
      <c r="X2226" s="11"/>
      <c r="AI2226" s="11"/>
    </row>
    <row r="2227" spans="23:35">
      <c r="W2227" s="11"/>
      <c r="X2227" s="11"/>
      <c r="AI2227" s="11"/>
    </row>
    <row r="2228" spans="23:35">
      <c r="W2228" s="11"/>
      <c r="X2228" s="11"/>
      <c r="AI2228" s="11"/>
    </row>
    <row r="2229" spans="23:35">
      <c r="W2229" s="11"/>
      <c r="X2229" s="11"/>
      <c r="AI2229" s="11"/>
    </row>
    <row r="2230" spans="23:35">
      <c r="W2230" s="11"/>
      <c r="X2230" s="11"/>
      <c r="AI2230" s="11"/>
    </row>
    <row r="2231" spans="23:35">
      <c r="W2231" s="11"/>
      <c r="X2231" s="11"/>
      <c r="AI2231" s="11"/>
    </row>
    <row r="2232" spans="23:35">
      <c r="W2232" s="11"/>
      <c r="X2232" s="11"/>
      <c r="AI2232" s="11"/>
    </row>
    <row r="2233" spans="23:35">
      <c r="W2233" s="11"/>
      <c r="X2233" s="11"/>
      <c r="AI2233" s="11"/>
    </row>
    <row r="2234" spans="23:35">
      <c r="W2234" s="11"/>
      <c r="X2234" s="11"/>
      <c r="AI2234" s="11"/>
    </row>
    <row r="2235" spans="23:35">
      <c r="W2235" s="11"/>
      <c r="X2235" s="11"/>
      <c r="AI2235" s="11"/>
    </row>
    <row r="2236" spans="23:35">
      <c r="W2236" s="11"/>
      <c r="X2236" s="11"/>
      <c r="AI2236" s="11"/>
    </row>
    <row r="2237" spans="23:35">
      <c r="W2237" s="11"/>
      <c r="X2237" s="11"/>
      <c r="AI2237" s="11"/>
    </row>
    <row r="2238" spans="23:35">
      <c r="W2238" s="11"/>
      <c r="X2238" s="11"/>
      <c r="AI2238" s="11"/>
    </row>
    <row r="2239" spans="23:35">
      <c r="W2239" s="11"/>
      <c r="X2239" s="11"/>
      <c r="AI2239" s="11"/>
    </row>
    <row r="2240" spans="23:35">
      <c r="W2240" s="11"/>
      <c r="X2240" s="11"/>
      <c r="AI2240" s="11"/>
    </row>
    <row r="2241" spans="23:35">
      <c r="W2241" s="11"/>
      <c r="X2241" s="11"/>
      <c r="AI2241" s="11"/>
    </row>
    <row r="2242" spans="23:35">
      <c r="W2242" s="11"/>
      <c r="X2242" s="11"/>
      <c r="AI2242" s="11"/>
    </row>
    <row r="2243" spans="23:35">
      <c r="W2243" s="11"/>
      <c r="X2243" s="11"/>
      <c r="AI2243" s="11"/>
    </row>
    <row r="2244" spans="23:35">
      <c r="W2244" s="11"/>
      <c r="X2244" s="11"/>
      <c r="AI2244" s="11"/>
    </row>
    <row r="2245" spans="23:35">
      <c r="W2245" s="11"/>
      <c r="X2245" s="11"/>
      <c r="AI2245" s="11"/>
    </row>
    <row r="2246" spans="23:35">
      <c r="W2246" s="11"/>
      <c r="X2246" s="11"/>
      <c r="AI2246" s="11"/>
    </row>
    <row r="2247" spans="23:35">
      <c r="W2247" s="11"/>
      <c r="X2247" s="11"/>
      <c r="AI2247" s="11"/>
    </row>
    <row r="2248" spans="23:35">
      <c r="W2248" s="11"/>
      <c r="X2248" s="11"/>
      <c r="AI2248" s="11"/>
    </row>
    <row r="2249" spans="23:35">
      <c r="W2249" s="11"/>
      <c r="X2249" s="11"/>
      <c r="AI2249" s="11"/>
    </row>
    <row r="2250" spans="23:35">
      <c r="W2250" s="11"/>
      <c r="X2250" s="11"/>
      <c r="AI2250" s="11"/>
    </row>
    <row r="2251" spans="23:35">
      <c r="W2251" s="11"/>
      <c r="X2251" s="11"/>
      <c r="AI2251" s="11"/>
    </row>
    <row r="2252" spans="23:35">
      <c r="W2252" s="11"/>
      <c r="X2252" s="11"/>
      <c r="AI2252" s="11"/>
    </row>
    <row r="2253" spans="23:35">
      <c r="W2253" s="11"/>
      <c r="X2253" s="11"/>
      <c r="AI2253" s="11"/>
    </row>
    <row r="2254" spans="23:35">
      <c r="W2254" s="11"/>
      <c r="X2254" s="11"/>
      <c r="AI2254" s="11"/>
    </row>
    <row r="2255" spans="23:35">
      <c r="W2255" s="11"/>
      <c r="X2255" s="11"/>
      <c r="AI2255" s="11"/>
    </row>
    <row r="2256" spans="23:35">
      <c r="W2256" s="11"/>
      <c r="X2256" s="11"/>
      <c r="AI2256" s="11"/>
    </row>
    <row r="2257" spans="23:35">
      <c r="W2257" s="11"/>
      <c r="X2257" s="11"/>
      <c r="AI2257" s="11"/>
    </row>
    <row r="2258" spans="23:35">
      <c r="W2258" s="11"/>
      <c r="X2258" s="11"/>
      <c r="AI2258" s="11"/>
    </row>
    <row r="2259" spans="23:35">
      <c r="W2259" s="11"/>
      <c r="X2259" s="11"/>
      <c r="AI2259" s="11"/>
    </row>
    <row r="2260" spans="23:35">
      <c r="W2260" s="11"/>
      <c r="X2260" s="11"/>
      <c r="AI2260" s="11"/>
    </row>
    <row r="2261" spans="23:35">
      <c r="W2261" s="11"/>
      <c r="X2261" s="11"/>
      <c r="AI2261" s="11"/>
    </row>
    <row r="2262" spans="23:35">
      <c r="W2262" s="11"/>
      <c r="X2262" s="11"/>
      <c r="AI2262" s="11"/>
    </row>
    <row r="2263" spans="23:35">
      <c r="W2263" s="11"/>
      <c r="X2263" s="11"/>
      <c r="AI2263" s="11"/>
    </row>
    <row r="2264" spans="23:35">
      <c r="W2264" s="11"/>
      <c r="X2264" s="11"/>
      <c r="AI2264" s="11"/>
    </row>
    <row r="2265" spans="23:35">
      <c r="W2265" s="11"/>
      <c r="X2265" s="11"/>
      <c r="AI2265" s="11"/>
    </row>
    <row r="2266" spans="23:35">
      <c r="W2266" s="11"/>
      <c r="X2266" s="11"/>
      <c r="AI2266" s="11"/>
    </row>
    <row r="2267" spans="23:35">
      <c r="W2267" s="11"/>
      <c r="X2267" s="11"/>
      <c r="AI2267" s="11"/>
    </row>
    <row r="2268" spans="23:35">
      <c r="W2268" s="11"/>
      <c r="X2268" s="11"/>
      <c r="AI2268" s="11"/>
    </row>
    <row r="2269" spans="23:35">
      <c r="W2269" s="11"/>
      <c r="X2269" s="11"/>
      <c r="AI2269" s="11"/>
    </row>
    <row r="2270" spans="23:35">
      <c r="W2270" s="11"/>
      <c r="X2270" s="11"/>
      <c r="AI2270" s="11"/>
    </row>
    <row r="2271" spans="23:35">
      <c r="W2271" s="11"/>
      <c r="X2271" s="11"/>
      <c r="AI2271" s="11"/>
    </row>
    <row r="2272" spans="23:35">
      <c r="W2272" s="11"/>
      <c r="X2272" s="11"/>
      <c r="AI2272" s="11"/>
    </row>
    <row r="2273" spans="23:35">
      <c r="W2273" s="11"/>
      <c r="X2273" s="11"/>
      <c r="AI2273" s="11"/>
    </row>
    <row r="2274" spans="23:35">
      <c r="W2274" s="11"/>
      <c r="X2274" s="11"/>
      <c r="AI2274" s="11"/>
    </row>
    <row r="2275" spans="23:35">
      <c r="W2275" s="11"/>
      <c r="X2275" s="11"/>
      <c r="AI2275" s="11"/>
    </row>
    <row r="2276" spans="23:35">
      <c r="W2276" s="11"/>
      <c r="X2276" s="11"/>
      <c r="AI2276" s="11"/>
    </row>
    <row r="2277" spans="23:35">
      <c r="W2277" s="11"/>
      <c r="X2277" s="11"/>
      <c r="AI2277" s="11"/>
    </row>
    <row r="2278" spans="23:35">
      <c r="W2278" s="11"/>
      <c r="X2278" s="11"/>
      <c r="AI2278" s="11"/>
    </row>
    <row r="2279" spans="23:35">
      <c r="W2279" s="11"/>
      <c r="X2279" s="11"/>
      <c r="AI2279" s="11"/>
    </row>
    <row r="2280" spans="23:35">
      <c r="W2280" s="11"/>
      <c r="X2280" s="11"/>
      <c r="AI2280" s="11"/>
    </row>
    <row r="2281" spans="23:35">
      <c r="W2281" s="11"/>
      <c r="X2281" s="11"/>
      <c r="AI2281" s="11"/>
    </row>
    <row r="2282" spans="23:35">
      <c r="W2282" s="11"/>
      <c r="X2282" s="11"/>
      <c r="AI2282" s="11"/>
    </row>
    <row r="2283" spans="23:35">
      <c r="W2283" s="11"/>
      <c r="X2283" s="11"/>
      <c r="AI2283" s="11"/>
    </row>
    <row r="2284" spans="23:35">
      <c r="W2284" s="11"/>
      <c r="X2284" s="11"/>
      <c r="AI2284" s="11"/>
    </row>
    <row r="2285" spans="23:35">
      <c r="W2285" s="11"/>
      <c r="X2285" s="11"/>
      <c r="AI2285" s="11"/>
    </row>
    <row r="2286" spans="23:35">
      <c r="W2286" s="11"/>
      <c r="X2286" s="11"/>
      <c r="AI2286" s="11"/>
    </row>
    <row r="2287" spans="23:35">
      <c r="W2287" s="11"/>
      <c r="X2287" s="11"/>
      <c r="AI2287" s="11"/>
    </row>
    <row r="2288" spans="23:35">
      <c r="W2288" s="11"/>
      <c r="X2288" s="11"/>
      <c r="AI2288" s="11"/>
    </row>
    <row r="2289" spans="23:35">
      <c r="W2289" s="11"/>
      <c r="X2289" s="11"/>
      <c r="AI2289" s="11"/>
    </row>
    <row r="2290" spans="23:35">
      <c r="W2290" s="11"/>
      <c r="X2290" s="11"/>
      <c r="AI2290" s="11"/>
    </row>
    <row r="2291" spans="23:35">
      <c r="W2291" s="11"/>
      <c r="X2291" s="11"/>
      <c r="AI2291" s="11"/>
    </row>
    <row r="2292" spans="23:35">
      <c r="W2292" s="11"/>
      <c r="X2292" s="11"/>
      <c r="AI2292" s="11"/>
    </row>
    <row r="2293" spans="23:35">
      <c r="W2293" s="11"/>
      <c r="X2293" s="11"/>
      <c r="AI2293" s="11"/>
    </row>
    <row r="2294" spans="23:35">
      <c r="W2294" s="11"/>
      <c r="X2294" s="11"/>
      <c r="AI2294" s="11"/>
    </row>
    <row r="2295" spans="23:35">
      <c r="W2295" s="11"/>
      <c r="X2295" s="11"/>
      <c r="AI2295" s="11"/>
    </row>
    <row r="2296" spans="23:35">
      <c r="W2296" s="11"/>
      <c r="X2296" s="11"/>
      <c r="AI2296" s="11"/>
    </row>
    <row r="2297" spans="23:35">
      <c r="W2297" s="11"/>
      <c r="X2297" s="11"/>
      <c r="AI2297" s="11"/>
    </row>
    <row r="2298" spans="23:35">
      <c r="W2298" s="11"/>
      <c r="X2298" s="11"/>
      <c r="AI2298" s="11"/>
    </row>
    <row r="2299" spans="23:35">
      <c r="W2299" s="11"/>
      <c r="X2299" s="11"/>
      <c r="AI2299" s="11"/>
    </row>
    <row r="2300" spans="23:35">
      <c r="W2300" s="11"/>
      <c r="X2300" s="11"/>
      <c r="AI2300" s="11"/>
    </row>
    <row r="2301" spans="23:35">
      <c r="W2301" s="11"/>
      <c r="X2301" s="11"/>
      <c r="AI2301" s="11"/>
    </row>
    <row r="2302" spans="23:35">
      <c r="W2302" s="11"/>
      <c r="X2302" s="11"/>
      <c r="AI2302" s="11"/>
    </row>
    <row r="2303" spans="23:35">
      <c r="W2303" s="11"/>
      <c r="X2303" s="11"/>
      <c r="AI2303" s="11"/>
    </row>
    <row r="2304" spans="23:35">
      <c r="W2304" s="11"/>
      <c r="X2304" s="11"/>
      <c r="AI2304" s="11"/>
    </row>
    <row r="2305" spans="23:35">
      <c r="W2305" s="11"/>
      <c r="X2305" s="11"/>
      <c r="AI2305" s="11"/>
    </row>
    <row r="2306" spans="23:35">
      <c r="W2306" s="11"/>
      <c r="X2306" s="11"/>
      <c r="AI2306" s="11"/>
    </row>
    <row r="2307" spans="23:35">
      <c r="W2307" s="11"/>
      <c r="X2307" s="11"/>
      <c r="AI2307" s="11"/>
    </row>
    <row r="2308" spans="23:35">
      <c r="W2308" s="11"/>
      <c r="X2308" s="11"/>
      <c r="AI2308" s="11"/>
    </row>
    <row r="2309" spans="23:35">
      <c r="W2309" s="11"/>
      <c r="X2309" s="11"/>
      <c r="AI2309" s="11"/>
    </row>
    <row r="2310" spans="23:35">
      <c r="W2310" s="11"/>
      <c r="X2310" s="11"/>
      <c r="AI2310" s="11"/>
    </row>
    <row r="2311" spans="23:35">
      <c r="W2311" s="11"/>
      <c r="X2311" s="11"/>
      <c r="AI2311" s="11"/>
    </row>
    <row r="2312" spans="23:35">
      <c r="W2312" s="11"/>
      <c r="X2312" s="11"/>
      <c r="AI2312" s="11"/>
    </row>
    <row r="2313" spans="23:35">
      <c r="W2313" s="11"/>
      <c r="X2313" s="11"/>
      <c r="AI2313" s="11"/>
    </row>
    <row r="2314" spans="23:35">
      <c r="W2314" s="11"/>
      <c r="X2314" s="11"/>
      <c r="AI2314" s="11"/>
    </row>
    <row r="2315" spans="23:35">
      <c r="W2315" s="11"/>
      <c r="X2315" s="11"/>
      <c r="AI2315" s="11"/>
    </row>
    <row r="2316" spans="23:35">
      <c r="W2316" s="11"/>
      <c r="X2316" s="11"/>
      <c r="AI2316" s="11"/>
    </row>
    <row r="2317" spans="23:35">
      <c r="W2317" s="11"/>
      <c r="X2317" s="11"/>
      <c r="AI2317" s="11"/>
    </row>
    <row r="2318" spans="23:35">
      <c r="W2318" s="11"/>
      <c r="X2318" s="11"/>
      <c r="AI2318" s="11"/>
    </row>
    <row r="2319" spans="23:35">
      <c r="W2319" s="11"/>
      <c r="X2319" s="11"/>
      <c r="AI2319" s="11"/>
    </row>
    <row r="2320" spans="23:35">
      <c r="W2320" s="11"/>
      <c r="X2320" s="11"/>
      <c r="AI2320" s="11"/>
    </row>
    <row r="2321" spans="23:35">
      <c r="W2321" s="11"/>
      <c r="X2321" s="11"/>
      <c r="AI2321" s="11"/>
    </row>
    <row r="2322" spans="23:35">
      <c r="W2322" s="11"/>
      <c r="X2322" s="11"/>
      <c r="AI2322" s="11"/>
    </row>
    <row r="2323" spans="23:35">
      <c r="W2323" s="11"/>
      <c r="X2323" s="11"/>
      <c r="AI2323" s="11"/>
    </row>
    <row r="2324" spans="23:35">
      <c r="W2324" s="11"/>
      <c r="X2324" s="11"/>
      <c r="AI2324" s="11"/>
    </row>
    <row r="2325" spans="23:35">
      <c r="W2325" s="11"/>
      <c r="X2325" s="11"/>
      <c r="AI2325" s="11"/>
    </row>
    <row r="2326" spans="23:35">
      <c r="W2326" s="11"/>
      <c r="X2326" s="11"/>
      <c r="AI2326" s="11"/>
    </row>
    <row r="2327" spans="23:35">
      <c r="W2327" s="11"/>
      <c r="X2327" s="11"/>
      <c r="AI2327" s="11"/>
    </row>
    <row r="2328" spans="23:35">
      <c r="W2328" s="11"/>
      <c r="X2328" s="11"/>
      <c r="AI2328" s="11"/>
    </row>
    <row r="2329" spans="23:35">
      <c r="W2329" s="11"/>
      <c r="X2329" s="11"/>
      <c r="AI2329" s="11"/>
    </row>
    <row r="2330" spans="23:35">
      <c r="W2330" s="11"/>
      <c r="X2330" s="11"/>
      <c r="AI2330" s="11"/>
    </row>
    <row r="2331" spans="23:35">
      <c r="W2331" s="11"/>
      <c r="X2331" s="11"/>
      <c r="AI2331" s="11"/>
    </row>
    <row r="2332" spans="23:35">
      <c r="W2332" s="11"/>
      <c r="X2332" s="11"/>
      <c r="AI2332" s="11"/>
    </row>
    <row r="2333" spans="23:35">
      <c r="W2333" s="11"/>
      <c r="X2333" s="11"/>
      <c r="AI2333" s="11"/>
    </row>
    <row r="2334" spans="23:35">
      <c r="W2334" s="11"/>
      <c r="X2334" s="11"/>
      <c r="AI2334" s="11"/>
    </row>
    <row r="2335" spans="23:35">
      <c r="W2335" s="11"/>
      <c r="X2335" s="11"/>
      <c r="AI2335" s="11"/>
    </row>
    <row r="2336" spans="23:35">
      <c r="W2336" s="11"/>
      <c r="X2336" s="11"/>
      <c r="AI2336" s="11"/>
    </row>
    <row r="2337" spans="23:35">
      <c r="W2337" s="11"/>
      <c r="X2337" s="11"/>
      <c r="AI2337" s="11"/>
    </row>
    <row r="2338" spans="23:35">
      <c r="W2338" s="11"/>
      <c r="X2338" s="11"/>
      <c r="AI2338" s="11"/>
    </row>
    <row r="2339" spans="23:35">
      <c r="W2339" s="11"/>
      <c r="X2339" s="11"/>
      <c r="AI2339" s="11"/>
    </row>
    <row r="2340" spans="23:35">
      <c r="W2340" s="11"/>
      <c r="X2340" s="11"/>
      <c r="AI2340" s="11"/>
    </row>
    <row r="2341" spans="23:35">
      <c r="W2341" s="11"/>
      <c r="X2341" s="11"/>
      <c r="AI2341" s="11"/>
    </row>
    <row r="2342" spans="23:35">
      <c r="W2342" s="11"/>
      <c r="X2342" s="11"/>
      <c r="AI2342" s="11"/>
    </row>
    <row r="2343" spans="23:35">
      <c r="W2343" s="11"/>
      <c r="X2343" s="11"/>
      <c r="AI2343" s="11"/>
    </row>
    <row r="2344" spans="23:35">
      <c r="W2344" s="11"/>
      <c r="X2344" s="11"/>
      <c r="AI2344" s="11"/>
    </row>
    <row r="2345" spans="23:35">
      <c r="W2345" s="11"/>
      <c r="X2345" s="11"/>
      <c r="AI2345" s="11"/>
    </row>
    <row r="2346" spans="23:35">
      <c r="W2346" s="11"/>
      <c r="X2346" s="11"/>
      <c r="AI2346" s="11"/>
    </row>
    <row r="2347" spans="23:35">
      <c r="W2347" s="11"/>
      <c r="X2347" s="11"/>
      <c r="AI2347" s="11"/>
    </row>
    <row r="2348" spans="23:35">
      <c r="W2348" s="11"/>
      <c r="X2348" s="11"/>
      <c r="AI2348" s="11"/>
    </row>
    <row r="2349" spans="23:35">
      <c r="W2349" s="11"/>
      <c r="X2349" s="11"/>
      <c r="AI2349" s="11"/>
    </row>
    <row r="2350" spans="23:35">
      <c r="W2350" s="11"/>
      <c r="X2350" s="11"/>
      <c r="AI2350" s="11"/>
    </row>
    <row r="2351" spans="23:35">
      <c r="W2351" s="11"/>
      <c r="X2351" s="11"/>
      <c r="AI2351" s="11"/>
    </row>
    <row r="2352" spans="23:35">
      <c r="W2352" s="11"/>
      <c r="X2352" s="11"/>
      <c r="AI2352" s="11"/>
    </row>
    <row r="2353" spans="23:35">
      <c r="W2353" s="11"/>
      <c r="X2353" s="11"/>
      <c r="AI2353" s="11"/>
    </row>
    <row r="2354" spans="23:35">
      <c r="W2354" s="11"/>
      <c r="X2354" s="11"/>
      <c r="AI2354" s="11"/>
    </row>
    <row r="2355" spans="23:35">
      <c r="W2355" s="11"/>
      <c r="X2355" s="11"/>
      <c r="AI2355" s="11"/>
    </row>
    <row r="2356" spans="23:35">
      <c r="W2356" s="11"/>
      <c r="X2356" s="11"/>
      <c r="AI2356" s="11"/>
    </row>
    <row r="2357" spans="23:35">
      <c r="W2357" s="11"/>
      <c r="X2357" s="11"/>
      <c r="AI2357" s="11"/>
    </row>
    <row r="2358" spans="23:35">
      <c r="W2358" s="11"/>
      <c r="X2358" s="11"/>
      <c r="AI2358" s="11"/>
    </row>
    <row r="2359" spans="23:35">
      <c r="W2359" s="11"/>
      <c r="X2359" s="11"/>
      <c r="AI2359" s="11"/>
    </row>
    <row r="2360" spans="23:35">
      <c r="W2360" s="11"/>
      <c r="X2360" s="11"/>
      <c r="AI2360" s="11"/>
    </row>
    <row r="2361" spans="23:35">
      <c r="W2361" s="11"/>
      <c r="X2361" s="11"/>
      <c r="AI2361" s="11"/>
    </row>
    <row r="2362" spans="23:35">
      <c r="W2362" s="11"/>
      <c r="X2362" s="11"/>
      <c r="AI2362" s="11"/>
    </row>
    <row r="2363" spans="23:35">
      <c r="W2363" s="11"/>
      <c r="X2363" s="11"/>
      <c r="AI2363" s="11"/>
    </row>
    <row r="2364" spans="23:35">
      <c r="W2364" s="11"/>
      <c r="X2364" s="11"/>
      <c r="AI2364" s="11"/>
    </row>
    <row r="2365" spans="23:35">
      <c r="W2365" s="11"/>
      <c r="X2365" s="11"/>
      <c r="AI2365" s="11"/>
    </row>
    <row r="2366" spans="23:35">
      <c r="W2366" s="11"/>
      <c r="X2366" s="11"/>
      <c r="AI2366" s="11"/>
    </row>
    <row r="2367" spans="23:35">
      <c r="W2367" s="11"/>
      <c r="X2367" s="11"/>
      <c r="AI2367" s="11"/>
    </row>
    <row r="2368" spans="23:35">
      <c r="W2368" s="11"/>
      <c r="X2368" s="11"/>
      <c r="AI2368" s="11"/>
    </row>
    <row r="2369" spans="23:35">
      <c r="W2369" s="11"/>
      <c r="X2369" s="11"/>
      <c r="AI2369" s="11"/>
    </row>
    <row r="2370" spans="23:35">
      <c r="W2370" s="11"/>
      <c r="X2370" s="11"/>
      <c r="AI2370" s="11"/>
    </row>
    <row r="2371" spans="23:35">
      <c r="W2371" s="11"/>
      <c r="X2371" s="11"/>
      <c r="AI2371" s="11"/>
    </row>
    <row r="2372" spans="23:35">
      <c r="W2372" s="11"/>
      <c r="X2372" s="11"/>
      <c r="AI2372" s="11"/>
    </row>
    <row r="2373" spans="23:35">
      <c r="W2373" s="11"/>
      <c r="X2373" s="11"/>
      <c r="AI2373" s="11"/>
    </row>
    <row r="2374" spans="23:35">
      <c r="W2374" s="11"/>
      <c r="X2374" s="11"/>
      <c r="AI2374" s="11"/>
    </row>
    <row r="2375" spans="23:35">
      <c r="W2375" s="11"/>
      <c r="X2375" s="11"/>
      <c r="AI2375" s="11"/>
    </row>
    <row r="2376" spans="23:35">
      <c r="W2376" s="11"/>
      <c r="X2376" s="11"/>
      <c r="AI2376" s="11"/>
    </row>
    <row r="2377" spans="23:35">
      <c r="W2377" s="11"/>
      <c r="X2377" s="11"/>
      <c r="AI2377" s="11"/>
    </row>
    <row r="2378" spans="23:35">
      <c r="W2378" s="11"/>
      <c r="X2378" s="11"/>
      <c r="AI2378" s="11"/>
    </row>
    <row r="2379" spans="23:35">
      <c r="W2379" s="11"/>
      <c r="X2379" s="11"/>
      <c r="AI2379" s="11"/>
    </row>
    <row r="2380" spans="23:35">
      <c r="W2380" s="11"/>
      <c r="X2380" s="11"/>
      <c r="AI2380" s="11"/>
    </row>
    <row r="2381" spans="23:35">
      <c r="W2381" s="11"/>
      <c r="X2381" s="11"/>
      <c r="AI2381" s="11"/>
    </row>
    <row r="2382" spans="23:35">
      <c r="W2382" s="11"/>
      <c r="X2382" s="11"/>
      <c r="AI2382" s="11"/>
    </row>
    <row r="2383" spans="23:35">
      <c r="W2383" s="11"/>
      <c r="X2383" s="11"/>
      <c r="AI2383" s="11"/>
    </row>
    <row r="2384" spans="23:35">
      <c r="W2384" s="11"/>
      <c r="X2384" s="11"/>
      <c r="AI2384" s="11"/>
    </row>
    <row r="2385" spans="23:35">
      <c r="W2385" s="11"/>
      <c r="X2385" s="11"/>
      <c r="AI2385" s="11"/>
    </row>
    <row r="2386" spans="23:35">
      <c r="W2386" s="11"/>
      <c r="X2386" s="11"/>
      <c r="AI2386" s="11"/>
    </row>
    <row r="2387" spans="23:35">
      <c r="W2387" s="11"/>
      <c r="X2387" s="11"/>
      <c r="AI2387" s="11"/>
    </row>
    <row r="2388" spans="23:35">
      <c r="W2388" s="11"/>
      <c r="X2388" s="11"/>
      <c r="AI2388" s="11"/>
    </row>
    <row r="2389" spans="23:35">
      <c r="W2389" s="11"/>
      <c r="X2389" s="11"/>
      <c r="AI2389" s="11"/>
    </row>
    <row r="2390" spans="23:35">
      <c r="W2390" s="11"/>
      <c r="X2390" s="11"/>
      <c r="AI2390" s="11"/>
    </row>
    <row r="2391" spans="23:35">
      <c r="W2391" s="11"/>
      <c r="X2391" s="11"/>
      <c r="AI2391" s="11"/>
    </row>
    <row r="2392" spans="23:35">
      <c r="W2392" s="11"/>
      <c r="X2392" s="11"/>
      <c r="AI2392" s="11"/>
    </row>
    <row r="2393" spans="23:35">
      <c r="W2393" s="11"/>
      <c r="X2393" s="11"/>
      <c r="AI2393" s="11"/>
    </row>
    <row r="2394" spans="23:35">
      <c r="W2394" s="11"/>
      <c r="X2394" s="11"/>
      <c r="AI2394" s="11"/>
    </row>
    <row r="2395" spans="23:35">
      <c r="W2395" s="11"/>
      <c r="X2395" s="11"/>
      <c r="AI2395" s="11"/>
    </row>
    <row r="2396" spans="23:35">
      <c r="W2396" s="11"/>
      <c r="X2396" s="11"/>
      <c r="AI2396" s="11"/>
    </row>
    <row r="2397" spans="23:35">
      <c r="W2397" s="11"/>
      <c r="X2397" s="11"/>
      <c r="AI2397" s="11"/>
    </row>
    <row r="2398" spans="23:35">
      <c r="W2398" s="11"/>
      <c r="X2398" s="11"/>
      <c r="AI2398" s="11"/>
    </row>
    <row r="2399" spans="23:35">
      <c r="W2399" s="11"/>
      <c r="X2399" s="11"/>
      <c r="AI2399" s="11"/>
    </row>
    <row r="2400" spans="23:35">
      <c r="W2400" s="11"/>
      <c r="X2400" s="11"/>
      <c r="AI2400" s="11"/>
    </row>
    <row r="2401" spans="23:35">
      <c r="W2401" s="11"/>
      <c r="X2401" s="11"/>
      <c r="AI2401" s="11"/>
    </row>
    <row r="2402" spans="23:35">
      <c r="W2402" s="11"/>
      <c r="X2402" s="11"/>
      <c r="AI2402" s="11"/>
    </row>
    <row r="2403" spans="23:35">
      <c r="W2403" s="11"/>
      <c r="X2403" s="11"/>
      <c r="AI2403" s="11"/>
    </row>
    <row r="2404" spans="23:35">
      <c r="W2404" s="11"/>
      <c r="X2404" s="11"/>
      <c r="AI2404" s="11"/>
    </row>
    <row r="2405" spans="23:35">
      <c r="W2405" s="11"/>
      <c r="X2405" s="11"/>
      <c r="AI2405" s="11"/>
    </row>
    <row r="2406" spans="23:35">
      <c r="W2406" s="11"/>
      <c r="X2406" s="11"/>
      <c r="AI2406" s="11"/>
    </row>
    <row r="2407" spans="23:35">
      <c r="W2407" s="11"/>
      <c r="X2407" s="11"/>
      <c r="AI2407" s="11"/>
    </row>
    <row r="2408" spans="23:35">
      <c r="W2408" s="11"/>
      <c r="X2408" s="11"/>
      <c r="AI2408" s="11"/>
    </row>
    <row r="2409" spans="23:35">
      <c r="W2409" s="11"/>
      <c r="X2409" s="11"/>
      <c r="AI2409" s="11"/>
    </row>
    <row r="2410" spans="23:35">
      <c r="W2410" s="11"/>
      <c r="X2410" s="11"/>
      <c r="AI2410" s="11"/>
    </row>
    <row r="2411" spans="23:35">
      <c r="W2411" s="11"/>
      <c r="X2411" s="11"/>
      <c r="AI2411" s="11"/>
    </row>
    <row r="2412" spans="23:35">
      <c r="W2412" s="11"/>
      <c r="X2412" s="11"/>
      <c r="AI2412" s="11"/>
    </row>
    <row r="2413" spans="23:35">
      <c r="W2413" s="11"/>
      <c r="X2413" s="11"/>
      <c r="AI2413" s="11"/>
    </row>
    <row r="2414" spans="23:35">
      <c r="W2414" s="11"/>
      <c r="X2414" s="11"/>
      <c r="AI2414" s="11"/>
    </row>
    <row r="2415" spans="23:35">
      <c r="W2415" s="11"/>
      <c r="X2415" s="11"/>
      <c r="AI2415" s="11"/>
    </row>
    <row r="2416" spans="23:35">
      <c r="W2416" s="11"/>
      <c r="X2416" s="11"/>
      <c r="AI2416" s="11"/>
    </row>
    <row r="2417" spans="23:35">
      <c r="W2417" s="11"/>
      <c r="X2417" s="11"/>
      <c r="AI2417" s="11"/>
    </row>
    <row r="2418" spans="23:35">
      <c r="W2418" s="11"/>
      <c r="X2418" s="11"/>
      <c r="AI2418" s="11"/>
    </row>
    <row r="2419" spans="23:35">
      <c r="W2419" s="11"/>
      <c r="X2419" s="11"/>
      <c r="AI2419" s="11"/>
    </row>
    <row r="2420" spans="23:35">
      <c r="W2420" s="11"/>
      <c r="X2420" s="11"/>
      <c r="AI2420" s="11"/>
    </row>
    <row r="2421" spans="23:35">
      <c r="W2421" s="11"/>
      <c r="X2421" s="11"/>
      <c r="AI2421" s="11"/>
    </row>
    <row r="2422" spans="23:35">
      <c r="W2422" s="11"/>
      <c r="X2422" s="11"/>
      <c r="AI2422" s="11"/>
    </row>
    <row r="2423" spans="23:35">
      <c r="W2423" s="11"/>
      <c r="X2423" s="11"/>
      <c r="AI2423" s="11"/>
    </row>
    <row r="2424" spans="23:35">
      <c r="W2424" s="11"/>
      <c r="X2424" s="11"/>
      <c r="AI2424" s="11"/>
    </row>
    <row r="2425" spans="23:35">
      <c r="W2425" s="11"/>
      <c r="X2425" s="11"/>
      <c r="AI2425" s="11"/>
    </row>
    <row r="2426" spans="23:35">
      <c r="W2426" s="11"/>
      <c r="X2426" s="11"/>
      <c r="AI2426" s="11"/>
    </row>
    <row r="2427" spans="23:35">
      <c r="W2427" s="11"/>
      <c r="X2427" s="11"/>
      <c r="AI2427" s="11"/>
    </row>
    <row r="2428" spans="23:35">
      <c r="W2428" s="11"/>
      <c r="X2428" s="11"/>
      <c r="AI2428" s="11"/>
    </row>
    <row r="2429" spans="23:35">
      <c r="W2429" s="11"/>
      <c r="X2429" s="11"/>
      <c r="AI2429" s="11"/>
    </row>
    <row r="2430" spans="23:35">
      <c r="W2430" s="11"/>
      <c r="X2430" s="11"/>
      <c r="AI2430" s="11"/>
    </row>
    <row r="2431" spans="23:35">
      <c r="W2431" s="11"/>
      <c r="X2431" s="11"/>
      <c r="AI2431" s="11"/>
    </row>
    <row r="2432" spans="23:35">
      <c r="W2432" s="11"/>
      <c r="X2432" s="11"/>
      <c r="AI2432" s="11"/>
    </row>
    <row r="2433" spans="23:35">
      <c r="W2433" s="11"/>
      <c r="X2433" s="11"/>
      <c r="AI2433" s="11"/>
    </row>
    <row r="2434" spans="23:35">
      <c r="W2434" s="11"/>
      <c r="X2434" s="11"/>
      <c r="AI2434" s="11"/>
    </row>
    <row r="2435" spans="23:35">
      <c r="W2435" s="11"/>
      <c r="X2435" s="11"/>
      <c r="AI2435" s="11"/>
    </row>
    <row r="2436" spans="23:35">
      <c r="W2436" s="11"/>
      <c r="X2436" s="11"/>
      <c r="AI2436" s="11"/>
    </row>
    <row r="2437" spans="23:35">
      <c r="W2437" s="11"/>
      <c r="X2437" s="11"/>
      <c r="AI2437" s="11"/>
    </row>
    <row r="2438" spans="23:35">
      <c r="W2438" s="11"/>
      <c r="X2438" s="11"/>
      <c r="AI2438" s="11"/>
    </row>
    <row r="2439" spans="23:35">
      <c r="W2439" s="11"/>
      <c r="X2439" s="11"/>
      <c r="AI2439" s="11"/>
    </row>
    <row r="2440" spans="23:35">
      <c r="W2440" s="11"/>
      <c r="X2440" s="11"/>
      <c r="AI2440" s="11"/>
    </row>
    <row r="2441" spans="23:35">
      <c r="W2441" s="11"/>
      <c r="X2441" s="11"/>
      <c r="AI2441" s="11"/>
    </row>
    <row r="2442" spans="23:35">
      <c r="W2442" s="11"/>
      <c r="X2442" s="11"/>
      <c r="AI2442" s="11"/>
    </row>
    <row r="2443" spans="23:35">
      <c r="W2443" s="11"/>
      <c r="X2443" s="11"/>
      <c r="AI2443" s="11"/>
    </row>
    <row r="2444" spans="23:35">
      <c r="W2444" s="11"/>
      <c r="X2444" s="11"/>
      <c r="AI2444" s="11"/>
    </row>
    <row r="2445" spans="23:35">
      <c r="W2445" s="11"/>
      <c r="X2445" s="11"/>
      <c r="AI2445" s="11"/>
    </row>
    <row r="2446" spans="23:35">
      <c r="W2446" s="11"/>
      <c r="X2446" s="11"/>
      <c r="AI2446" s="11"/>
    </row>
    <row r="2447" spans="23:35">
      <c r="W2447" s="11"/>
      <c r="X2447" s="11"/>
      <c r="AI2447" s="11"/>
    </row>
    <row r="2448" spans="23:35">
      <c r="W2448" s="11"/>
      <c r="X2448" s="11"/>
      <c r="AI2448" s="11"/>
    </row>
    <row r="2449" spans="23:35">
      <c r="W2449" s="11"/>
      <c r="X2449" s="11"/>
      <c r="AI2449" s="11"/>
    </row>
    <row r="2450" spans="23:35">
      <c r="W2450" s="11"/>
      <c r="X2450" s="11"/>
      <c r="AI2450" s="11"/>
    </row>
    <row r="2451" spans="23:35">
      <c r="W2451" s="11"/>
      <c r="X2451" s="11"/>
      <c r="AI2451" s="11"/>
    </row>
    <row r="2452" spans="23:35">
      <c r="W2452" s="11"/>
      <c r="X2452" s="11"/>
      <c r="AI2452" s="11"/>
    </row>
    <row r="2453" spans="23:35">
      <c r="W2453" s="11"/>
      <c r="X2453" s="11"/>
      <c r="AI2453" s="11"/>
    </row>
    <row r="2454" spans="23:35">
      <c r="W2454" s="11"/>
      <c r="X2454" s="11"/>
      <c r="AI2454" s="11"/>
    </row>
    <row r="2455" spans="23:35">
      <c r="W2455" s="11"/>
      <c r="X2455" s="11"/>
      <c r="AI2455" s="11"/>
    </row>
    <row r="2456" spans="23:35">
      <c r="W2456" s="11"/>
      <c r="X2456" s="11"/>
      <c r="AI2456" s="11"/>
    </row>
    <row r="2457" spans="23:35">
      <c r="W2457" s="11"/>
      <c r="X2457" s="11"/>
      <c r="AI2457" s="11"/>
    </row>
    <row r="2458" spans="23:35">
      <c r="W2458" s="11"/>
      <c r="X2458" s="11"/>
      <c r="AI2458" s="11"/>
    </row>
    <row r="2459" spans="23:35">
      <c r="W2459" s="11"/>
      <c r="X2459" s="11"/>
      <c r="AI2459" s="11"/>
    </row>
    <row r="2460" spans="23:35">
      <c r="W2460" s="11"/>
      <c r="X2460" s="11"/>
      <c r="AI2460" s="11"/>
    </row>
    <row r="2461" spans="23:35">
      <c r="W2461" s="11"/>
      <c r="X2461" s="11"/>
      <c r="AI2461" s="11"/>
    </row>
    <row r="2462" spans="23:35">
      <c r="W2462" s="11"/>
      <c r="X2462" s="11"/>
      <c r="AI2462" s="11"/>
    </row>
    <row r="2463" spans="23:35">
      <c r="W2463" s="11"/>
      <c r="X2463" s="11"/>
      <c r="AI2463" s="11"/>
    </row>
    <row r="2464" spans="23:35">
      <c r="W2464" s="11"/>
      <c r="X2464" s="11"/>
      <c r="AI2464" s="11"/>
    </row>
    <row r="2465" spans="23:35">
      <c r="W2465" s="11"/>
      <c r="X2465" s="11"/>
      <c r="AI2465" s="11"/>
    </row>
    <row r="2466" spans="23:35">
      <c r="W2466" s="11"/>
      <c r="X2466" s="11"/>
      <c r="AI2466" s="11"/>
    </row>
    <row r="2467" spans="23:35">
      <c r="W2467" s="11"/>
      <c r="X2467" s="11"/>
      <c r="AI2467" s="11"/>
    </row>
    <row r="2468" spans="23:35">
      <c r="W2468" s="11"/>
      <c r="X2468" s="11"/>
      <c r="AI2468" s="11"/>
    </row>
    <row r="2469" spans="23:35">
      <c r="W2469" s="11"/>
      <c r="X2469" s="11"/>
      <c r="AI2469" s="11"/>
    </row>
    <row r="2470" spans="23:35">
      <c r="W2470" s="11"/>
      <c r="X2470" s="11"/>
      <c r="AI2470" s="11"/>
    </row>
    <row r="2471" spans="23:35">
      <c r="W2471" s="11"/>
      <c r="X2471" s="11"/>
      <c r="AI2471" s="11"/>
    </row>
    <row r="2472" spans="23:35">
      <c r="W2472" s="11"/>
      <c r="X2472" s="11"/>
      <c r="AI2472" s="11"/>
    </row>
    <row r="2473" spans="23:35">
      <c r="W2473" s="11"/>
      <c r="X2473" s="11"/>
      <c r="AI2473" s="11"/>
    </row>
    <row r="2474" spans="23:35">
      <c r="W2474" s="11"/>
      <c r="X2474" s="11"/>
      <c r="AI2474" s="11"/>
    </row>
    <row r="2475" spans="23:35">
      <c r="W2475" s="11"/>
      <c r="X2475" s="11"/>
      <c r="AI2475" s="11"/>
    </row>
    <row r="2476" spans="23:35">
      <c r="W2476" s="11"/>
      <c r="X2476" s="11"/>
      <c r="AI2476" s="11"/>
    </row>
    <row r="2477" spans="23:35">
      <c r="W2477" s="11"/>
      <c r="X2477" s="11"/>
      <c r="AI2477" s="11"/>
    </row>
    <row r="2478" spans="23:35">
      <c r="W2478" s="11"/>
      <c r="X2478" s="11"/>
      <c r="AI2478" s="11"/>
    </row>
    <row r="2479" spans="23:35">
      <c r="W2479" s="11"/>
      <c r="X2479" s="11"/>
      <c r="AI2479" s="11"/>
    </row>
    <row r="2480" spans="23:35">
      <c r="W2480" s="11"/>
      <c r="X2480" s="11"/>
      <c r="AI2480" s="11"/>
    </row>
    <row r="2481" spans="23:35">
      <c r="W2481" s="11"/>
      <c r="X2481" s="11"/>
      <c r="AI2481" s="11"/>
    </row>
    <row r="2482" spans="23:35">
      <c r="W2482" s="11"/>
      <c r="X2482" s="11"/>
      <c r="AI2482" s="11"/>
    </row>
    <row r="2483" spans="23:35">
      <c r="W2483" s="11"/>
      <c r="X2483" s="11"/>
      <c r="AI2483" s="11"/>
    </row>
    <row r="2484" spans="23:35">
      <c r="W2484" s="11"/>
      <c r="X2484" s="11"/>
      <c r="AI2484" s="11"/>
    </row>
    <row r="2485" spans="23:35">
      <c r="W2485" s="11"/>
      <c r="X2485" s="11"/>
      <c r="AI2485" s="11"/>
    </row>
    <row r="2486" spans="23:35">
      <c r="W2486" s="11"/>
      <c r="X2486" s="11"/>
      <c r="AI2486" s="11"/>
    </row>
    <row r="2487" spans="23:35">
      <c r="W2487" s="11"/>
      <c r="X2487" s="11"/>
      <c r="AI2487" s="11"/>
    </row>
    <row r="2488" spans="23:35">
      <c r="W2488" s="11"/>
      <c r="X2488" s="11"/>
      <c r="AI2488" s="11"/>
    </row>
    <row r="2489" spans="23:35">
      <c r="W2489" s="11"/>
      <c r="X2489" s="11"/>
      <c r="AI2489" s="11"/>
    </row>
    <row r="2490" spans="23:35">
      <c r="W2490" s="11"/>
      <c r="X2490" s="11"/>
      <c r="AI2490" s="11"/>
    </row>
    <row r="2491" spans="23:35">
      <c r="W2491" s="11"/>
      <c r="X2491" s="11"/>
      <c r="AI2491" s="11"/>
    </row>
    <row r="2492" spans="23:35">
      <c r="W2492" s="11"/>
      <c r="X2492" s="11"/>
      <c r="AI2492" s="11"/>
    </row>
    <row r="2493" spans="23:35">
      <c r="W2493" s="11"/>
      <c r="X2493" s="11"/>
      <c r="AI2493" s="11"/>
    </row>
    <row r="2494" spans="23:35">
      <c r="W2494" s="11"/>
      <c r="X2494" s="11"/>
      <c r="AI2494" s="11"/>
    </row>
    <row r="2495" spans="23:35">
      <c r="W2495" s="11"/>
      <c r="X2495" s="11"/>
      <c r="AI2495" s="11"/>
    </row>
    <row r="2496" spans="23:35">
      <c r="W2496" s="11"/>
      <c r="X2496" s="11"/>
      <c r="AI2496" s="11"/>
    </row>
    <row r="2497" spans="23:35">
      <c r="W2497" s="11"/>
      <c r="X2497" s="11"/>
      <c r="AI2497" s="11"/>
    </row>
    <row r="2498" spans="23:35">
      <c r="W2498" s="11"/>
      <c r="X2498" s="11"/>
      <c r="AI2498" s="11"/>
    </row>
    <row r="2499" spans="23:35">
      <c r="W2499" s="11"/>
      <c r="X2499" s="11"/>
      <c r="AI2499" s="11"/>
    </row>
    <row r="2500" spans="23:35">
      <c r="W2500" s="11"/>
      <c r="X2500" s="11"/>
      <c r="AI2500" s="11"/>
    </row>
    <row r="2501" spans="23:35">
      <c r="W2501" s="11"/>
      <c r="X2501" s="11"/>
      <c r="AI2501" s="11"/>
    </row>
    <row r="2502" spans="23:35">
      <c r="W2502" s="11"/>
      <c r="X2502" s="11"/>
      <c r="AI2502" s="11"/>
    </row>
    <row r="2503" spans="23:35">
      <c r="W2503" s="11"/>
      <c r="X2503" s="11"/>
      <c r="AI2503" s="11"/>
    </row>
    <row r="2504" spans="23:35">
      <c r="W2504" s="11"/>
      <c r="X2504" s="11"/>
      <c r="AI2504" s="11"/>
    </row>
    <row r="2505" spans="23:35">
      <c r="W2505" s="11"/>
      <c r="X2505" s="11"/>
      <c r="AI2505" s="11"/>
    </row>
    <row r="2506" spans="23:35">
      <c r="W2506" s="11"/>
      <c r="X2506" s="11"/>
      <c r="AI2506" s="11"/>
    </row>
    <row r="2507" spans="23:35">
      <c r="W2507" s="11"/>
      <c r="X2507" s="11"/>
      <c r="AI2507" s="11"/>
    </row>
    <row r="2508" spans="23:35">
      <c r="W2508" s="11"/>
      <c r="X2508" s="11"/>
      <c r="AI2508" s="11"/>
    </row>
    <row r="2509" spans="23:35">
      <c r="W2509" s="11"/>
      <c r="X2509" s="11"/>
      <c r="AI2509" s="11"/>
    </row>
    <row r="2510" spans="23:35">
      <c r="W2510" s="11"/>
      <c r="X2510" s="11"/>
      <c r="AI2510" s="11"/>
    </row>
    <row r="2511" spans="23:35">
      <c r="W2511" s="11"/>
      <c r="X2511" s="11"/>
      <c r="AI2511" s="11"/>
    </row>
    <row r="2512" spans="23:35">
      <c r="W2512" s="11"/>
      <c r="X2512" s="11"/>
      <c r="AI2512" s="11"/>
    </row>
    <row r="2513" spans="23:35">
      <c r="W2513" s="11"/>
      <c r="X2513" s="11"/>
      <c r="AI2513" s="11"/>
    </row>
    <row r="2514" spans="23:35">
      <c r="W2514" s="11"/>
      <c r="X2514" s="11"/>
      <c r="AI2514" s="11"/>
    </row>
    <row r="2515" spans="23:35">
      <c r="W2515" s="11"/>
      <c r="X2515" s="11"/>
      <c r="AI2515" s="11"/>
    </row>
    <row r="2516" spans="23:35">
      <c r="W2516" s="11"/>
      <c r="X2516" s="11"/>
      <c r="AI2516" s="11"/>
    </row>
    <row r="2517" spans="23:35">
      <c r="W2517" s="11"/>
      <c r="X2517" s="11"/>
      <c r="AI2517" s="11"/>
    </row>
    <row r="2518" spans="23:35">
      <c r="W2518" s="11"/>
      <c r="X2518" s="11"/>
      <c r="AI2518" s="11"/>
    </row>
    <row r="2519" spans="23:35">
      <c r="W2519" s="11"/>
      <c r="X2519" s="11"/>
      <c r="AI2519" s="11"/>
    </row>
    <row r="2520" spans="23:35">
      <c r="W2520" s="11"/>
      <c r="X2520" s="11"/>
      <c r="AI2520" s="11"/>
    </row>
    <row r="2521" spans="23:35">
      <c r="W2521" s="11"/>
      <c r="X2521" s="11"/>
      <c r="AI2521" s="11"/>
    </row>
    <row r="2522" spans="23:35">
      <c r="W2522" s="11"/>
      <c r="X2522" s="11"/>
      <c r="AI2522" s="11"/>
    </row>
    <row r="2523" spans="23:35">
      <c r="W2523" s="11"/>
      <c r="X2523" s="11"/>
      <c r="AI2523" s="11"/>
    </row>
    <row r="2524" spans="23:35">
      <c r="W2524" s="11"/>
      <c r="X2524" s="11"/>
      <c r="AI2524" s="11"/>
    </row>
    <row r="2525" spans="23:35">
      <c r="W2525" s="11"/>
      <c r="X2525" s="11"/>
      <c r="AI2525" s="11"/>
    </row>
    <row r="2526" spans="23:35">
      <c r="W2526" s="11"/>
      <c r="X2526" s="11"/>
      <c r="AI2526" s="11"/>
    </row>
    <row r="2527" spans="23:35">
      <c r="W2527" s="11"/>
      <c r="X2527" s="11"/>
      <c r="AI2527" s="11"/>
    </row>
    <row r="2528" spans="23:35">
      <c r="W2528" s="11"/>
      <c r="X2528" s="11"/>
      <c r="AI2528" s="11"/>
    </row>
    <row r="2529" spans="23:35">
      <c r="W2529" s="11"/>
      <c r="X2529" s="11"/>
      <c r="AI2529" s="11"/>
    </row>
    <row r="2530" spans="23:35">
      <c r="W2530" s="11"/>
      <c r="X2530" s="11"/>
      <c r="AI2530" s="11"/>
    </row>
    <row r="2531" spans="23:35">
      <c r="W2531" s="11"/>
      <c r="X2531" s="11"/>
      <c r="AI2531" s="11"/>
    </row>
    <row r="2532" spans="23:35">
      <c r="W2532" s="11"/>
      <c r="X2532" s="11"/>
      <c r="AI2532" s="11"/>
    </row>
    <row r="2533" spans="23:35">
      <c r="W2533" s="11"/>
      <c r="X2533" s="11"/>
      <c r="AI2533" s="11"/>
    </row>
    <row r="2534" spans="23:35">
      <c r="W2534" s="11"/>
      <c r="X2534" s="11"/>
      <c r="AI2534" s="11"/>
    </row>
    <row r="2535" spans="23:35">
      <c r="W2535" s="11"/>
      <c r="X2535" s="11"/>
      <c r="AI2535" s="11"/>
    </row>
    <row r="2536" spans="23:35">
      <c r="W2536" s="11"/>
      <c r="X2536" s="11"/>
      <c r="AI2536" s="11"/>
    </row>
    <row r="2537" spans="23:35">
      <c r="W2537" s="11"/>
      <c r="X2537" s="11"/>
      <c r="AI2537" s="11"/>
    </row>
    <row r="2538" spans="23:35">
      <c r="W2538" s="11"/>
      <c r="X2538" s="11"/>
      <c r="AI2538" s="11"/>
    </row>
    <row r="2539" spans="23:35">
      <c r="W2539" s="11"/>
      <c r="X2539" s="11"/>
      <c r="AI2539" s="11"/>
    </row>
    <row r="2540" spans="23:35">
      <c r="W2540" s="11"/>
      <c r="X2540" s="11"/>
      <c r="AI2540" s="11"/>
    </row>
    <row r="2541" spans="23:35">
      <c r="W2541" s="11"/>
      <c r="X2541" s="11"/>
      <c r="AI2541" s="11"/>
    </row>
    <row r="2542" spans="23:35">
      <c r="W2542" s="11"/>
      <c r="X2542" s="11"/>
      <c r="AI2542" s="11"/>
    </row>
    <row r="2543" spans="23:35">
      <c r="W2543" s="11"/>
      <c r="X2543" s="11"/>
      <c r="AI2543" s="11"/>
    </row>
    <row r="2544" spans="23:35">
      <c r="W2544" s="11"/>
      <c r="X2544" s="11"/>
      <c r="AI2544" s="11"/>
    </row>
    <row r="2545" spans="23:35">
      <c r="W2545" s="11"/>
      <c r="X2545" s="11"/>
      <c r="AI2545" s="11"/>
    </row>
    <row r="2546" spans="23:35">
      <c r="W2546" s="11"/>
      <c r="X2546" s="11"/>
      <c r="AI2546" s="11"/>
    </row>
    <row r="2547" spans="23:35">
      <c r="W2547" s="11"/>
      <c r="X2547" s="11"/>
      <c r="AI2547" s="11"/>
    </row>
    <row r="2548" spans="23:35">
      <c r="W2548" s="11"/>
      <c r="X2548" s="11"/>
      <c r="AI2548" s="11"/>
    </row>
    <row r="2549" spans="23:35">
      <c r="W2549" s="11"/>
      <c r="X2549" s="11"/>
      <c r="AI2549" s="11"/>
    </row>
    <row r="2550" spans="23:35">
      <c r="W2550" s="11"/>
      <c r="X2550" s="11"/>
      <c r="AI2550" s="11"/>
    </row>
    <row r="2551" spans="23:35">
      <c r="W2551" s="11"/>
      <c r="X2551" s="11"/>
      <c r="AI2551" s="11"/>
    </row>
    <row r="2552" spans="23:35">
      <c r="W2552" s="11"/>
      <c r="X2552" s="11"/>
      <c r="AI2552" s="11"/>
    </row>
    <row r="2553" spans="23:35">
      <c r="W2553" s="11"/>
      <c r="X2553" s="11"/>
      <c r="AI2553" s="11"/>
    </row>
    <row r="2554" spans="23:35">
      <c r="W2554" s="11"/>
      <c r="X2554" s="11"/>
      <c r="AI2554" s="11"/>
    </row>
    <row r="2555" spans="23:35">
      <c r="W2555" s="11"/>
      <c r="X2555" s="11"/>
      <c r="AI2555" s="11"/>
    </row>
    <row r="2556" spans="23:35">
      <c r="W2556" s="11"/>
      <c r="X2556" s="11"/>
      <c r="AI2556" s="11"/>
    </row>
    <row r="2557" spans="23:35">
      <c r="W2557" s="11"/>
      <c r="X2557" s="11"/>
      <c r="AI2557" s="11"/>
    </row>
    <row r="2558" spans="23:35">
      <c r="W2558" s="11"/>
      <c r="X2558" s="11"/>
      <c r="AI2558" s="11"/>
    </row>
    <row r="2559" spans="23:35">
      <c r="W2559" s="11"/>
      <c r="X2559" s="11"/>
      <c r="AI2559" s="11"/>
    </row>
    <row r="2560" spans="23:35">
      <c r="W2560" s="11"/>
      <c r="X2560" s="11"/>
      <c r="AI2560" s="11"/>
    </row>
    <row r="2561" spans="23:35">
      <c r="W2561" s="11"/>
      <c r="X2561" s="11"/>
      <c r="AI2561" s="11"/>
    </row>
    <row r="2562" spans="23:35">
      <c r="W2562" s="11"/>
      <c r="X2562" s="11"/>
      <c r="AI2562" s="11"/>
    </row>
    <row r="2563" spans="23:35">
      <c r="W2563" s="11"/>
      <c r="X2563" s="11"/>
      <c r="AI2563" s="11"/>
    </row>
    <row r="2564" spans="23:35">
      <c r="W2564" s="11"/>
      <c r="X2564" s="11"/>
      <c r="AI2564" s="11"/>
    </row>
    <row r="2565" spans="23:35">
      <c r="W2565" s="11"/>
      <c r="X2565" s="11"/>
      <c r="AI2565" s="11"/>
    </row>
    <row r="2566" spans="23:35">
      <c r="W2566" s="11"/>
      <c r="X2566" s="11"/>
      <c r="AI2566" s="11"/>
    </row>
    <row r="2567" spans="23:35">
      <c r="W2567" s="11"/>
      <c r="X2567" s="11"/>
      <c r="AI2567" s="11"/>
    </row>
    <row r="2568" spans="23:35">
      <c r="W2568" s="11"/>
      <c r="X2568" s="11"/>
      <c r="AI2568" s="11"/>
    </row>
    <row r="2569" spans="23:35">
      <c r="W2569" s="11"/>
      <c r="X2569" s="11"/>
      <c r="AI2569" s="11"/>
    </row>
    <row r="2570" spans="23:35">
      <c r="W2570" s="11"/>
      <c r="X2570" s="11"/>
      <c r="AI2570" s="11"/>
    </row>
    <row r="2571" spans="23:35">
      <c r="W2571" s="11"/>
      <c r="X2571" s="11"/>
      <c r="AI2571" s="11"/>
    </row>
    <row r="2572" spans="23:35">
      <c r="W2572" s="11"/>
      <c r="X2572" s="11"/>
      <c r="AI2572" s="11"/>
    </row>
    <row r="2573" spans="23:35">
      <c r="W2573" s="11"/>
      <c r="X2573" s="11"/>
      <c r="AI2573" s="11"/>
    </row>
    <row r="2574" spans="23:35">
      <c r="W2574" s="11"/>
      <c r="X2574" s="11"/>
      <c r="AI2574" s="11"/>
    </row>
    <row r="2575" spans="23:35">
      <c r="W2575" s="11"/>
      <c r="X2575" s="11"/>
      <c r="AI2575" s="11"/>
    </row>
    <row r="2576" spans="23:35">
      <c r="W2576" s="11"/>
      <c r="X2576" s="11"/>
      <c r="AI2576" s="11"/>
    </row>
    <row r="2577" spans="23:35">
      <c r="W2577" s="11"/>
      <c r="X2577" s="11"/>
      <c r="AI2577" s="11"/>
    </row>
    <row r="2578" spans="23:35">
      <c r="W2578" s="11"/>
      <c r="X2578" s="11"/>
      <c r="AI2578" s="11"/>
    </row>
    <row r="2579" spans="23:35">
      <c r="W2579" s="11"/>
      <c r="X2579" s="11"/>
      <c r="AI2579" s="11"/>
    </row>
    <row r="2580" spans="23:35">
      <c r="W2580" s="11"/>
      <c r="X2580" s="11"/>
      <c r="AI2580" s="11"/>
    </row>
    <row r="2581" spans="23:35">
      <c r="W2581" s="11"/>
      <c r="X2581" s="11"/>
      <c r="AI2581" s="11"/>
    </row>
    <row r="2582" spans="23:35">
      <c r="W2582" s="11"/>
      <c r="X2582" s="11"/>
      <c r="AI2582" s="11"/>
    </row>
    <row r="2583" spans="23:35">
      <c r="W2583" s="11"/>
      <c r="X2583" s="11"/>
      <c r="AI2583" s="11"/>
    </row>
    <row r="2584" spans="23:35">
      <c r="W2584" s="11"/>
      <c r="X2584" s="11"/>
      <c r="AI2584" s="11"/>
    </row>
    <row r="2585" spans="23:35">
      <c r="W2585" s="11"/>
      <c r="X2585" s="11"/>
      <c r="AI2585" s="11"/>
    </row>
    <row r="2586" spans="23:35">
      <c r="W2586" s="11"/>
      <c r="X2586" s="11"/>
      <c r="AI2586" s="11"/>
    </row>
    <row r="2587" spans="23:35">
      <c r="W2587" s="11"/>
      <c r="X2587" s="11"/>
      <c r="AI2587" s="11"/>
    </row>
    <row r="2588" spans="23:35">
      <c r="W2588" s="11"/>
      <c r="X2588" s="11"/>
      <c r="AI2588" s="11"/>
    </row>
    <row r="2589" spans="23:35">
      <c r="W2589" s="11"/>
      <c r="X2589" s="11"/>
      <c r="AI2589" s="11"/>
    </row>
    <row r="2590" spans="23:35">
      <c r="W2590" s="11"/>
      <c r="X2590" s="11"/>
      <c r="AI2590" s="11"/>
    </row>
    <row r="2591" spans="23:35">
      <c r="W2591" s="11"/>
      <c r="X2591" s="11"/>
      <c r="AI2591" s="11"/>
    </row>
    <row r="2592" spans="23:35">
      <c r="W2592" s="11"/>
      <c r="X2592" s="11"/>
      <c r="AI2592" s="11"/>
    </row>
    <row r="2593" spans="23:35">
      <c r="W2593" s="11"/>
      <c r="X2593" s="11"/>
      <c r="AI2593" s="11"/>
    </row>
    <row r="2594" spans="23:35">
      <c r="W2594" s="11"/>
      <c r="X2594" s="11"/>
      <c r="AI2594" s="11"/>
    </row>
    <row r="2595" spans="23:35">
      <c r="W2595" s="11"/>
      <c r="X2595" s="11"/>
      <c r="AI2595" s="11"/>
    </row>
    <row r="2596" spans="23:35">
      <c r="W2596" s="11"/>
      <c r="X2596" s="11"/>
      <c r="AI2596" s="11"/>
    </row>
    <row r="2597" spans="23:35">
      <c r="W2597" s="11"/>
      <c r="X2597" s="11"/>
      <c r="AI2597" s="11"/>
    </row>
    <row r="2598" spans="23:35">
      <c r="W2598" s="11"/>
      <c r="X2598" s="11"/>
      <c r="AI2598" s="11"/>
    </row>
    <row r="2599" spans="23:35">
      <c r="W2599" s="11"/>
      <c r="X2599" s="11"/>
      <c r="AI2599" s="11"/>
    </row>
    <row r="2600" spans="23:35">
      <c r="W2600" s="11"/>
      <c r="X2600" s="11"/>
      <c r="AI2600" s="11"/>
    </row>
    <row r="2601" spans="23:35">
      <c r="W2601" s="11"/>
      <c r="X2601" s="11"/>
      <c r="AI2601" s="11"/>
    </row>
    <row r="2602" spans="23:35">
      <c r="W2602" s="11"/>
      <c r="X2602" s="11"/>
      <c r="AI2602" s="11"/>
    </row>
    <row r="2603" spans="23:35">
      <c r="W2603" s="11"/>
      <c r="X2603" s="11"/>
      <c r="AI2603" s="11"/>
    </row>
    <row r="2604" spans="23:35">
      <c r="W2604" s="11"/>
      <c r="X2604" s="11"/>
      <c r="AI2604" s="11"/>
    </row>
    <row r="2605" spans="23:35">
      <c r="W2605" s="11"/>
      <c r="X2605" s="11"/>
      <c r="AI2605" s="11"/>
    </row>
    <row r="2606" spans="23:35">
      <c r="W2606" s="11"/>
      <c r="X2606" s="11"/>
      <c r="AI2606" s="11"/>
    </row>
    <row r="2607" spans="23:35">
      <c r="W2607" s="11"/>
      <c r="X2607" s="11"/>
      <c r="AI2607" s="11"/>
    </row>
    <row r="2608" spans="23:35">
      <c r="W2608" s="11"/>
      <c r="X2608" s="11"/>
      <c r="AI2608" s="11"/>
    </row>
    <row r="2609" spans="23:35">
      <c r="W2609" s="11"/>
      <c r="X2609" s="11"/>
      <c r="AI2609" s="11"/>
    </row>
    <row r="2610" spans="23:35">
      <c r="W2610" s="11"/>
      <c r="X2610" s="11"/>
      <c r="AI2610" s="11"/>
    </row>
    <row r="2611" spans="23:35">
      <c r="W2611" s="11"/>
      <c r="X2611" s="11"/>
      <c r="AI2611" s="11"/>
    </row>
    <row r="2612" spans="23:35">
      <c r="W2612" s="11"/>
      <c r="X2612" s="11"/>
      <c r="AI2612" s="11"/>
    </row>
    <row r="2613" spans="23:35">
      <c r="W2613" s="11"/>
      <c r="X2613" s="11"/>
      <c r="AI2613" s="11"/>
    </row>
    <row r="2614" spans="23:35">
      <c r="W2614" s="11"/>
      <c r="X2614" s="11"/>
      <c r="AI2614" s="11"/>
    </row>
    <row r="2615" spans="23:35">
      <c r="W2615" s="11"/>
      <c r="X2615" s="11"/>
      <c r="AI2615" s="11"/>
    </row>
    <row r="2616" spans="23:35">
      <c r="W2616" s="11"/>
      <c r="X2616" s="11"/>
      <c r="AI2616" s="11"/>
    </row>
    <row r="2617" spans="23:35">
      <c r="W2617" s="11"/>
      <c r="X2617" s="11"/>
      <c r="AI2617" s="11"/>
    </row>
    <row r="2618" spans="23:35">
      <c r="W2618" s="11"/>
      <c r="X2618" s="11"/>
      <c r="AI2618" s="11"/>
    </row>
    <row r="2619" spans="23:35">
      <c r="W2619" s="11"/>
      <c r="X2619" s="11"/>
      <c r="AI2619" s="11"/>
    </row>
    <row r="2620" spans="23:35">
      <c r="W2620" s="11"/>
      <c r="X2620" s="11"/>
      <c r="AI2620" s="11"/>
    </row>
    <row r="2621" spans="23:35">
      <c r="W2621" s="11"/>
      <c r="X2621" s="11"/>
      <c r="AI2621" s="11"/>
    </row>
    <row r="2622" spans="23:35">
      <c r="W2622" s="11"/>
      <c r="X2622" s="11"/>
      <c r="AI2622" s="11"/>
    </row>
    <row r="2623" spans="23:35">
      <c r="W2623" s="11"/>
      <c r="X2623" s="11"/>
      <c r="AI2623" s="11"/>
    </row>
    <row r="2624" spans="23:35">
      <c r="W2624" s="11"/>
      <c r="X2624" s="11"/>
      <c r="AI2624" s="11"/>
    </row>
    <row r="2625" spans="23:35">
      <c r="W2625" s="11"/>
      <c r="X2625" s="11"/>
      <c r="AI2625" s="11"/>
    </row>
    <row r="2626" spans="23:35">
      <c r="W2626" s="11"/>
      <c r="X2626" s="11"/>
      <c r="AI2626" s="11"/>
    </row>
    <row r="2627" spans="23:35">
      <c r="W2627" s="11"/>
      <c r="X2627" s="11"/>
      <c r="AI2627" s="11"/>
    </row>
    <row r="2628" spans="23:35">
      <c r="W2628" s="11"/>
      <c r="X2628" s="11"/>
      <c r="AI2628" s="11"/>
    </row>
    <row r="2629" spans="23:35">
      <c r="W2629" s="11"/>
      <c r="X2629" s="11"/>
      <c r="AI2629" s="11"/>
    </row>
    <row r="2630" spans="23:35">
      <c r="W2630" s="11"/>
      <c r="X2630" s="11"/>
      <c r="AI2630" s="11"/>
    </row>
    <row r="2631" spans="23:35">
      <c r="W2631" s="11"/>
      <c r="X2631" s="11"/>
      <c r="AI2631" s="11"/>
    </row>
    <row r="2632" spans="23:35">
      <c r="W2632" s="11"/>
      <c r="X2632" s="11"/>
      <c r="AI2632" s="11"/>
    </row>
    <row r="2633" spans="23:35">
      <c r="W2633" s="11"/>
      <c r="X2633" s="11"/>
      <c r="AI2633" s="11"/>
    </row>
    <row r="2634" spans="23:35">
      <c r="W2634" s="11"/>
      <c r="X2634" s="11"/>
      <c r="AI2634" s="11"/>
    </row>
    <row r="2635" spans="23:35">
      <c r="W2635" s="11"/>
      <c r="X2635" s="11"/>
      <c r="AI2635" s="11"/>
    </row>
    <row r="2636" spans="23:35">
      <c r="W2636" s="11"/>
      <c r="X2636" s="11"/>
      <c r="AI2636" s="11"/>
    </row>
    <row r="2637" spans="23:35">
      <c r="W2637" s="11"/>
      <c r="X2637" s="11"/>
      <c r="AI2637" s="11"/>
    </row>
    <row r="2638" spans="23:35">
      <c r="W2638" s="11"/>
      <c r="X2638" s="11"/>
      <c r="AI2638" s="11"/>
    </row>
    <row r="2639" spans="23:35">
      <c r="W2639" s="11"/>
      <c r="X2639" s="11"/>
      <c r="AI2639" s="11"/>
    </row>
    <row r="2640" spans="23:35">
      <c r="W2640" s="11"/>
      <c r="X2640" s="11"/>
      <c r="AI2640" s="11"/>
    </row>
    <row r="2641" spans="23:35">
      <c r="W2641" s="11"/>
      <c r="X2641" s="11"/>
      <c r="AI2641" s="11"/>
    </row>
    <row r="2642" spans="23:35">
      <c r="W2642" s="11"/>
      <c r="X2642" s="11"/>
      <c r="AI2642" s="11"/>
    </row>
    <row r="2643" spans="23:35">
      <c r="W2643" s="11"/>
      <c r="X2643" s="11"/>
      <c r="AI2643" s="11"/>
    </row>
    <row r="2644" spans="23:35">
      <c r="W2644" s="11"/>
      <c r="X2644" s="11"/>
      <c r="AI2644" s="11"/>
    </row>
    <row r="2645" spans="23:35">
      <c r="W2645" s="11"/>
      <c r="X2645" s="11"/>
      <c r="AI2645" s="11"/>
    </row>
    <row r="2646" spans="23:35">
      <c r="W2646" s="11"/>
      <c r="X2646" s="11"/>
      <c r="AI2646" s="11"/>
    </row>
    <row r="2647" spans="23:35">
      <c r="W2647" s="11"/>
      <c r="X2647" s="11"/>
      <c r="AI2647" s="11"/>
    </row>
    <row r="2648" spans="23:35">
      <c r="W2648" s="11"/>
      <c r="X2648" s="11"/>
      <c r="AI2648" s="11"/>
    </row>
    <row r="2649" spans="23:35">
      <c r="W2649" s="11"/>
      <c r="X2649" s="11"/>
      <c r="AI2649" s="11"/>
    </row>
    <row r="2650" spans="23:35">
      <c r="W2650" s="11"/>
      <c r="X2650" s="11"/>
      <c r="AI2650" s="11"/>
    </row>
    <row r="2651" spans="23:35">
      <c r="W2651" s="11"/>
      <c r="X2651" s="11"/>
      <c r="AI2651" s="11"/>
    </row>
    <row r="2652" spans="23:35">
      <c r="W2652" s="11"/>
      <c r="X2652" s="11"/>
      <c r="AI2652" s="11"/>
    </row>
    <row r="2653" spans="23:35">
      <c r="W2653" s="11"/>
      <c r="X2653" s="11"/>
      <c r="AI2653" s="11"/>
    </row>
    <row r="2654" spans="23:35">
      <c r="W2654" s="11"/>
      <c r="X2654" s="11"/>
      <c r="AI2654" s="11"/>
    </row>
    <row r="2655" spans="23:35">
      <c r="W2655" s="11"/>
      <c r="X2655" s="11"/>
      <c r="AI2655" s="11"/>
    </row>
    <row r="2656" spans="23:35">
      <c r="W2656" s="11"/>
      <c r="X2656" s="11"/>
      <c r="AI2656" s="11"/>
    </row>
    <row r="2657" spans="23:35">
      <c r="W2657" s="11"/>
      <c r="X2657" s="11"/>
      <c r="AI2657" s="11"/>
    </row>
    <row r="2658" spans="23:35">
      <c r="W2658" s="11"/>
      <c r="X2658" s="11"/>
      <c r="AI2658" s="11"/>
    </row>
    <row r="2659" spans="23:35">
      <c r="W2659" s="11"/>
      <c r="X2659" s="11"/>
      <c r="AI2659" s="11"/>
    </row>
    <row r="2660" spans="23:35">
      <c r="W2660" s="11"/>
      <c r="X2660" s="11"/>
      <c r="AI2660" s="11"/>
    </row>
    <row r="2661" spans="23:35">
      <c r="W2661" s="11"/>
      <c r="X2661" s="11"/>
      <c r="AI2661" s="11"/>
    </row>
    <row r="2662" spans="23:35">
      <c r="W2662" s="11"/>
      <c r="X2662" s="11"/>
      <c r="AI2662" s="11"/>
    </row>
    <row r="2663" spans="23:35">
      <c r="W2663" s="11"/>
      <c r="X2663" s="11"/>
      <c r="AI2663" s="11"/>
    </row>
    <row r="2664" spans="23:35">
      <c r="W2664" s="11"/>
      <c r="X2664" s="11"/>
      <c r="AI2664" s="11"/>
    </row>
    <row r="2665" spans="23:35">
      <c r="W2665" s="11"/>
      <c r="X2665" s="11"/>
      <c r="AI2665" s="11"/>
    </row>
    <row r="2666" spans="23:35">
      <c r="W2666" s="11"/>
      <c r="X2666" s="11"/>
      <c r="AI2666" s="11"/>
    </row>
    <row r="2667" spans="23:35">
      <c r="W2667" s="11"/>
      <c r="X2667" s="11"/>
      <c r="AI2667" s="11"/>
    </row>
    <row r="2668" spans="23:35">
      <c r="W2668" s="11"/>
      <c r="X2668" s="11"/>
      <c r="AI2668" s="11"/>
    </row>
    <row r="2669" spans="23:35">
      <c r="W2669" s="11"/>
      <c r="X2669" s="11"/>
      <c r="AI2669" s="11"/>
    </row>
    <row r="2670" spans="23:35">
      <c r="W2670" s="11"/>
      <c r="X2670" s="11"/>
      <c r="AI2670" s="11"/>
    </row>
    <row r="2671" spans="23:35">
      <c r="W2671" s="11"/>
      <c r="X2671" s="11"/>
      <c r="AI2671" s="11"/>
    </row>
    <row r="2672" spans="23:35">
      <c r="W2672" s="11"/>
      <c r="X2672" s="11"/>
      <c r="AI2672" s="11"/>
    </row>
    <row r="2673" spans="23:35">
      <c r="W2673" s="11"/>
      <c r="X2673" s="11"/>
      <c r="AI2673" s="11"/>
    </row>
    <row r="2674" spans="23:35">
      <c r="W2674" s="11"/>
      <c r="X2674" s="11"/>
      <c r="AI2674" s="11"/>
    </row>
    <row r="2675" spans="23:35">
      <c r="W2675" s="11"/>
      <c r="X2675" s="11"/>
      <c r="AI2675" s="11"/>
    </row>
    <row r="2676" spans="23:35">
      <c r="W2676" s="11"/>
      <c r="X2676" s="11"/>
      <c r="AI2676" s="11"/>
    </row>
    <row r="2677" spans="23:35">
      <c r="W2677" s="11"/>
      <c r="X2677" s="11"/>
      <c r="AI2677" s="11"/>
    </row>
    <row r="2678" spans="23:35">
      <c r="W2678" s="11"/>
      <c r="X2678" s="11"/>
      <c r="AI2678" s="11"/>
    </row>
    <row r="2679" spans="23:35">
      <c r="W2679" s="11"/>
      <c r="X2679" s="11"/>
      <c r="AI2679" s="11"/>
    </row>
    <row r="2680" spans="23:35">
      <c r="W2680" s="11"/>
      <c r="X2680" s="11"/>
      <c r="AI2680" s="11"/>
    </row>
    <row r="2681" spans="23:35">
      <c r="W2681" s="11"/>
      <c r="X2681" s="11"/>
      <c r="AI2681" s="11"/>
    </row>
    <row r="2682" spans="23:35">
      <c r="W2682" s="11"/>
      <c r="X2682" s="11"/>
      <c r="AI2682" s="11"/>
    </row>
    <row r="2683" spans="23:35">
      <c r="W2683" s="11"/>
      <c r="X2683" s="11"/>
      <c r="AI2683" s="11"/>
    </row>
    <row r="2684" spans="23:35">
      <c r="W2684" s="11"/>
      <c r="X2684" s="11"/>
      <c r="AI2684" s="11"/>
    </row>
    <row r="2685" spans="23:35">
      <c r="W2685" s="11"/>
      <c r="X2685" s="11"/>
      <c r="AI2685" s="11"/>
    </row>
    <row r="2686" spans="23:35">
      <c r="W2686" s="11"/>
      <c r="X2686" s="11"/>
      <c r="AI2686" s="11"/>
    </row>
    <row r="2687" spans="23:35">
      <c r="W2687" s="11"/>
      <c r="X2687" s="11"/>
      <c r="AI2687" s="11"/>
    </row>
    <row r="2688" spans="23:35">
      <c r="W2688" s="11"/>
      <c r="X2688" s="11"/>
      <c r="AI2688" s="11"/>
    </row>
    <row r="2689" spans="23:35">
      <c r="W2689" s="11"/>
      <c r="X2689" s="11"/>
      <c r="AI2689" s="11"/>
    </row>
    <row r="2690" spans="23:35">
      <c r="W2690" s="11"/>
      <c r="X2690" s="11"/>
      <c r="AI2690" s="11"/>
    </row>
    <row r="2691" spans="23:35">
      <c r="W2691" s="11"/>
      <c r="X2691" s="11"/>
      <c r="AI2691" s="11"/>
    </row>
    <row r="2692" spans="23:35">
      <c r="W2692" s="11"/>
      <c r="X2692" s="11"/>
      <c r="AI2692" s="11"/>
    </row>
    <row r="2693" spans="23:35">
      <c r="W2693" s="11"/>
      <c r="X2693" s="11"/>
      <c r="AI2693" s="11"/>
    </row>
    <row r="2694" spans="23:35">
      <c r="W2694" s="11"/>
      <c r="X2694" s="11"/>
      <c r="AI2694" s="11"/>
    </row>
    <row r="2695" spans="23:35">
      <c r="W2695" s="11"/>
      <c r="X2695" s="11"/>
      <c r="AI2695" s="11"/>
    </row>
    <row r="2696" spans="23:35">
      <c r="W2696" s="11"/>
      <c r="X2696" s="11"/>
      <c r="AI2696" s="11"/>
    </row>
    <row r="2697" spans="23:35">
      <c r="W2697" s="11"/>
      <c r="X2697" s="11"/>
      <c r="AI2697" s="11"/>
    </row>
    <row r="2698" spans="23:35">
      <c r="W2698" s="11"/>
      <c r="X2698" s="11"/>
      <c r="AI2698" s="11"/>
    </row>
    <row r="2699" spans="23:35">
      <c r="W2699" s="11"/>
      <c r="X2699" s="11"/>
      <c r="AI2699" s="11"/>
    </row>
    <row r="2700" spans="23:35">
      <c r="W2700" s="11"/>
      <c r="X2700" s="11"/>
      <c r="AI2700" s="11"/>
    </row>
    <row r="2701" spans="23:35">
      <c r="W2701" s="11"/>
      <c r="X2701" s="11"/>
      <c r="AI2701" s="11"/>
    </row>
    <row r="2702" spans="23:35">
      <c r="W2702" s="11"/>
      <c r="X2702" s="11"/>
      <c r="AI2702" s="11"/>
    </row>
    <row r="2703" spans="23:35">
      <c r="W2703" s="11"/>
      <c r="X2703" s="11"/>
      <c r="AI2703" s="11"/>
    </row>
    <row r="2704" spans="23:35">
      <c r="W2704" s="11"/>
      <c r="X2704" s="11"/>
      <c r="AI2704" s="11"/>
    </row>
    <row r="2705" spans="23:35">
      <c r="W2705" s="11"/>
      <c r="X2705" s="11"/>
      <c r="AI2705" s="11"/>
    </row>
    <row r="2706" spans="23:35">
      <c r="W2706" s="11"/>
      <c r="X2706" s="11"/>
      <c r="AI2706" s="11"/>
    </row>
    <row r="2707" spans="23:35">
      <c r="W2707" s="11"/>
      <c r="X2707" s="11"/>
      <c r="AI2707" s="11"/>
    </row>
    <row r="2708" spans="23:35">
      <c r="W2708" s="11"/>
      <c r="X2708" s="11"/>
      <c r="AI2708" s="11"/>
    </row>
    <row r="2709" spans="23:35">
      <c r="W2709" s="11"/>
      <c r="X2709" s="11"/>
      <c r="AI2709" s="11"/>
    </row>
    <row r="2710" spans="23:35">
      <c r="W2710" s="11"/>
      <c r="X2710" s="11"/>
      <c r="AI2710" s="11"/>
    </row>
    <row r="2711" spans="23:35">
      <c r="W2711" s="11"/>
      <c r="X2711" s="11"/>
      <c r="AI2711" s="11"/>
    </row>
    <row r="2712" spans="23:35">
      <c r="W2712" s="11"/>
      <c r="X2712" s="11"/>
      <c r="AI2712" s="11"/>
    </row>
    <row r="2713" spans="23:35">
      <c r="W2713" s="11"/>
      <c r="X2713" s="11"/>
      <c r="AI2713" s="11"/>
    </row>
    <row r="2714" spans="23:35">
      <c r="W2714" s="11"/>
      <c r="X2714" s="11"/>
      <c r="AI2714" s="11"/>
    </row>
    <row r="2715" spans="23:35">
      <c r="W2715" s="11"/>
      <c r="X2715" s="11"/>
      <c r="AI2715" s="11"/>
    </row>
    <row r="2716" spans="23:35">
      <c r="W2716" s="11"/>
      <c r="X2716" s="11"/>
      <c r="AI2716" s="11"/>
    </row>
    <row r="2717" spans="23:35">
      <c r="W2717" s="11"/>
      <c r="X2717" s="11"/>
      <c r="AI2717" s="11"/>
    </row>
    <row r="2718" spans="23:35">
      <c r="W2718" s="11"/>
      <c r="X2718" s="11"/>
      <c r="AI2718" s="11"/>
    </row>
    <row r="2719" spans="23:35">
      <c r="W2719" s="11"/>
      <c r="X2719" s="11"/>
      <c r="AI2719" s="11"/>
    </row>
    <row r="2720" spans="23:35">
      <c r="W2720" s="11"/>
      <c r="X2720" s="11"/>
      <c r="AI2720" s="11"/>
    </row>
    <row r="2721" spans="23:35">
      <c r="W2721" s="11"/>
      <c r="X2721" s="11"/>
      <c r="AI2721" s="11"/>
    </row>
    <row r="2722" spans="23:35">
      <c r="W2722" s="11"/>
      <c r="X2722" s="11"/>
      <c r="AI2722" s="11"/>
    </row>
    <row r="2723" spans="23:35">
      <c r="W2723" s="11"/>
      <c r="X2723" s="11"/>
      <c r="AI2723" s="11"/>
    </row>
    <row r="2724" spans="23:35">
      <c r="W2724" s="11"/>
      <c r="X2724" s="11"/>
      <c r="AI2724" s="11"/>
    </row>
    <row r="2725" spans="23:35">
      <c r="W2725" s="11"/>
      <c r="X2725" s="11"/>
      <c r="AI2725" s="11"/>
    </row>
    <row r="2726" spans="23:35">
      <c r="W2726" s="11"/>
      <c r="X2726" s="11"/>
      <c r="AI2726" s="11"/>
    </row>
    <row r="2727" spans="23:35">
      <c r="W2727" s="11"/>
      <c r="X2727" s="11"/>
      <c r="AI2727" s="11"/>
    </row>
    <row r="2728" spans="23:35">
      <c r="W2728" s="11"/>
      <c r="X2728" s="11"/>
      <c r="AI2728" s="11"/>
    </row>
    <row r="2729" spans="23:35">
      <c r="W2729" s="11"/>
      <c r="X2729" s="11"/>
      <c r="AI2729" s="11"/>
    </row>
    <row r="2730" spans="23:35">
      <c r="W2730" s="11"/>
      <c r="X2730" s="11"/>
      <c r="AI2730" s="11"/>
    </row>
    <row r="2731" spans="23:35">
      <c r="W2731" s="11"/>
      <c r="X2731" s="11"/>
      <c r="AI2731" s="11"/>
    </row>
    <row r="2732" spans="23:35">
      <c r="W2732" s="11"/>
      <c r="X2732" s="11"/>
      <c r="AI2732" s="11"/>
    </row>
    <row r="2733" spans="23:35">
      <c r="W2733" s="11"/>
      <c r="X2733" s="11"/>
      <c r="AI2733" s="11"/>
    </row>
    <row r="2734" spans="23:35">
      <c r="W2734" s="11"/>
      <c r="X2734" s="11"/>
      <c r="AI2734" s="11"/>
    </row>
    <row r="2735" spans="23:35">
      <c r="W2735" s="11"/>
      <c r="X2735" s="11"/>
      <c r="AI2735" s="11"/>
    </row>
    <row r="2736" spans="23:35">
      <c r="W2736" s="11"/>
      <c r="X2736" s="11"/>
      <c r="AI2736" s="11"/>
    </row>
    <row r="2737" spans="23:35">
      <c r="W2737" s="11"/>
      <c r="X2737" s="11"/>
      <c r="AI2737" s="11"/>
    </row>
    <row r="2738" spans="23:35">
      <c r="W2738" s="11"/>
      <c r="X2738" s="11"/>
      <c r="AI2738" s="11"/>
    </row>
    <row r="2739" spans="23:35">
      <c r="W2739" s="11"/>
      <c r="X2739" s="11"/>
      <c r="AI2739" s="11"/>
    </row>
    <row r="2740" spans="23:35">
      <c r="W2740" s="11"/>
      <c r="X2740" s="11"/>
      <c r="AI2740" s="11"/>
    </row>
    <row r="2741" spans="23:35">
      <c r="W2741" s="11"/>
      <c r="X2741" s="11"/>
      <c r="AI2741" s="11"/>
    </row>
    <row r="2742" spans="23:35">
      <c r="W2742" s="11"/>
      <c r="X2742" s="11"/>
      <c r="AI2742" s="11"/>
    </row>
    <row r="2743" spans="23:35">
      <c r="W2743" s="11"/>
      <c r="X2743" s="11"/>
      <c r="AI2743" s="11"/>
    </row>
    <row r="2744" spans="23:35">
      <c r="W2744" s="11"/>
      <c r="X2744" s="11"/>
      <c r="AI2744" s="11"/>
    </row>
    <row r="2745" spans="23:35">
      <c r="W2745" s="11"/>
      <c r="X2745" s="11"/>
      <c r="AI2745" s="11"/>
    </row>
    <row r="2746" spans="23:35">
      <c r="W2746" s="11"/>
      <c r="X2746" s="11"/>
      <c r="AI2746" s="11"/>
    </row>
    <row r="2747" spans="23:35">
      <c r="W2747" s="11"/>
      <c r="X2747" s="11"/>
      <c r="AI2747" s="11"/>
    </row>
    <row r="2748" spans="23:35">
      <c r="W2748" s="11"/>
      <c r="X2748" s="11"/>
      <c r="AI2748" s="11"/>
    </row>
    <row r="2749" spans="23:35">
      <c r="W2749" s="11"/>
      <c r="X2749" s="11"/>
      <c r="AI2749" s="11"/>
    </row>
    <row r="2750" spans="23:35">
      <c r="W2750" s="11"/>
      <c r="X2750" s="11"/>
      <c r="AI2750" s="11"/>
    </row>
    <row r="2751" spans="23:35">
      <c r="W2751" s="11"/>
      <c r="X2751" s="11"/>
      <c r="AI2751" s="11"/>
    </row>
    <row r="2752" spans="23:35">
      <c r="W2752" s="11"/>
      <c r="X2752" s="11"/>
      <c r="AI2752" s="11"/>
    </row>
    <row r="2753" spans="23:35">
      <c r="W2753" s="11"/>
      <c r="X2753" s="11"/>
      <c r="AI2753" s="11"/>
    </row>
    <row r="2754" spans="23:35">
      <c r="W2754" s="11"/>
      <c r="X2754" s="11"/>
      <c r="AI2754" s="11"/>
    </row>
    <row r="2755" spans="23:35">
      <c r="W2755" s="11"/>
      <c r="X2755" s="11"/>
      <c r="AI2755" s="11"/>
    </row>
    <row r="2756" spans="23:35">
      <c r="W2756" s="11"/>
      <c r="X2756" s="11"/>
      <c r="AI2756" s="11"/>
    </row>
    <row r="2757" spans="23:35">
      <c r="W2757" s="11"/>
      <c r="X2757" s="11"/>
      <c r="AI2757" s="11"/>
    </row>
    <row r="2758" spans="23:35">
      <c r="W2758" s="11"/>
      <c r="X2758" s="11"/>
      <c r="AI2758" s="11"/>
    </row>
    <row r="2759" spans="23:35">
      <c r="W2759" s="11"/>
      <c r="X2759" s="11"/>
      <c r="AI2759" s="11"/>
    </row>
    <row r="2760" spans="23:35">
      <c r="W2760" s="11"/>
      <c r="X2760" s="11"/>
      <c r="AI2760" s="11"/>
    </row>
    <row r="2761" spans="23:35">
      <c r="W2761" s="11"/>
      <c r="X2761" s="11"/>
      <c r="AI2761" s="11"/>
    </row>
    <row r="2762" spans="23:35">
      <c r="W2762" s="11"/>
      <c r="X2762" s="11"/>
      <c r="AI2762" s="11"/>
    </row>
    <row r="2763" spans="23:35">
      <c r="W2763" s="11"/>
      <c r="X2763" s="11"/>
      <c r="AI2763" s="11"/>
    </row>
    <row r="2764" spans="23:35">
      <c r="W2764" s="11"/>
      <c r="X2764" s="11"/>
      <c r="AI2764" s="11"/>
    </row>
    <row r="2765" spans="23:35">
      <c r="W2765" s="11"/>
      <c r="X2765" s="11"/>
      <c r="AI2765" s="11"/>
    </row>
    <row r="2766" spans="23:35">
      <c r="W2766" s="11"/>
      <c r="X2766" s="11"/>
      <c r="AI2766" s="11"/>
    </row>
    <row r="2767" spans="23:35">
      <c r="W2767" s="11"/>
      <c r="X2767" s="11"/>
      <c r="AI2767" s="11"/>
    </row>
    <row r="2768" spans="23:35">
      <c r="W2768" s="11"/>
      <c r="X2768" s="11"/>
      <c r="AI2768" s="11"/>
    </row>
    <row r="2769" spans="23:35">
      <c r="W2769" s="11"/>
      <c r="X2769" s="11"/>
      <c r="AI2769" s="11"/>
    </row>
    <row r="2770" spans="23:35">
      <c r="W2770" s="11"/>
      <c r="X2770" s="11"/>
      <c r="AI2770" s="11"/>
    </row>
    <row r="2771" spans="23:35">
      <c r="W2771" s="11"/>
      <c r="X2771" s="11"/>
      <c r="AI2771" s="11"/>
    </row>
    <row r="2772" spans="23:35">
      <c r="W2772" s="11"/>
      <c r="X2772" s="11"/>
      <c r="AI2772" s="11"/>
    </row>
    <row r="2773" spans="23:35">
      <c r="W2773" s="11"/>
      <c r="X2773" s="11"/>
      <c r="AI2773" s="11"/>
    </row>
    <row r="2774" spans="23:35">
      <c r="W2774" s="11"/>
      <c r="X2774" s="11"/>
      <c r="AI2774" s="11"/>
    </row>
    <row r="2775" spans="23:35">
      <c r="W2775" s="11"/>
      <c r="X2775" s="11"/>
      <c r="AI2775" s="11"/>
    </row>
    <row r="2776" spans="23:35">
      <c r="W2776" s="11"/>
      <c r="X2776" s="11"/>
      <c r="AI2776" s="11"/>
    </row>
    <row r="2777" spans="23:35">
      <c r="W2777" s="11"/>
      <c r="X2777" s="11"/>
      <c r="AI2777" s="11"/>
    </row>
    <row r="2778" spans="23:35">
      <c r="W2778" s="11"/>
      <c r="X2778" s="11"/>
      <c r="AI2778" s="11"/>
    </row>
    <row r="2779" spans="23:35">
      <c r="W2779" s="11"/>
      <c r="X2779" s="11"/>
      <c r="AI2779" s="11"/>
    </row>
    <row r="2780" spans="23:35">
      <c r="W2780" s="11"/>
      <c r="X2780" s="11"/>
      <c r="AI2780" s="11"/>
    </row>
    <row r="2781" spans="23:35">
      <c r="W2781" s="11"/>
      <c r="X2781" s="11"/>
      <c r="AI2781" s="11"/>
    </row>
    <row r="2782" spans="23:35">
      <c r="W2782" s="11"/>
      <c r="X2782" s="11"/>
      <c r="AI2782" s="11"/>
    </row>
    <row r="2783" spans="23:35">
      <c r="W2783" s="11"/>
      <c r="X2783" s="11"/>
      <c r="AI2783" s="11"/>
    </row>
    <row r="2784" spans="23:35">
      <c r="W2784" s="11"/>
      <c r="X2784" s="11"/>
      <c r="AI2784" s="11"/>
    </row>
    <row r="2785" spans="23:35">
      <c r="W2785" s="11"/>
      <c r="X2785" s="11"/>
      <c r="AI2785" s="11"/>
    </row>
    <row r="2786" spans="23:35">
      <c r="W2786" s="11"/>
      <c r="X2786" s="11"/>
      <c r="AI2786" s="11"/>
    </row>
    <row r="2787" spans="23:35">
      <c r="W2787" s="11"/>
      <c r="X2787" s="11"/>
      <c r="AI2787" s="11"/>
    </row>
    <row r="2788" spans="23:35">
      <c r="W2788" s="11"/>
      <c r="X2788" s="11"/>
      <c r="AI2788" s="11"/>
    </row>
    <row r="2789" spans="23:35">
      <c r="W2789" s="11"/>
      <c r="X2789" s="11"/>
      <c r="AI2789" s="11"/>
    </row>
    <row r="2790" spans="23:35">
      <c r="W2790" s="11"/>
      <c r="X2790" s="11"/>
      <c r="AI2790" s="11"/>
    </row>
    <row r="2791" spans="23:35">
      <c r="W2791" s="11"/>
      <c r="X2791" s="11"/>
      <c r="AI2791" s="11"/>
    </row>
    <row r="2792" spans="23:35">
      <c r="W2792" s="11"/>
      <c r="X2792" s="11"/>
      <c r="AI2792" s="11"/>
    </row>
    <row r="2793" spans="23:35">
      <c r="W2793" s="11"/>
      <c r="X2793" s="11"/>
      <c r="AI2793" s="11"/>
    </row>
    <row r="2794" spans="23:35">
      <c r="W2794" s="11"/>
      <c r="X2794" s="11"/>
      <c r="AI2794" s="11"/>
    </row>
    <row r="2795" spans="23:35">
      <c r="W2795" s="11"/>
      <c r="X2795" s="11"/>
      <c r="AI2795" s="11"/>
    </row>
    <row r="2796" spans="23:35">
      <c r="W2796" s="11"/>
      <c r="X2796" s="11"/>
      <c r="AI2796" s="11"/>
    </row>
    <row r="2797" spans="23:35">
      <c r="W2797" s="11"/>
      <c r="X2797" s="11"/>
      <c r="AI2797" s="11"/>
    </row>
    <row r="2798" spans="23:35">
      <c r="W2798" s="11"/>
      <c r="X2798" s="11"/>
      <c r="AI2798" s="11"/>
    </row>
    <row r="2799" spans="23:35">
      <c r="W2799" s="11"/>
      <c r="X2799" s="11"/>
      <c r="AI2799" s="11"/>
    </row>
    <row r="2800" spans="23:35">
      <c r="W2800" s="11"/>
      <c r="X2800" s="11"/>
      <c r="AI2800" s="11"/>
    </row>
    <row r="2801" spans="23:35">
      <c r="W2801" s="11"/>
      <c r="X2801" s="11"/>
      <c r="AI2801" s="11"/>
    </row>
    <row r="2802" spans="23:35">
      <c r="W2802" s="11"/>
      <c r="X2802" s="11"/>
      <c r="AI2802" s="11"/>
    </row>
    <row r="2803" spans="23:35">
      <c r="W2803" s="11"/>
      <c r="X2803" s="11"/>
      <c r="AI2803" s="11"/>
    </row>
    <row r="2804" spans="23:35">
      <c r="W2804" s="11"/>
      <c r="X2804" s="11"/>
      <c r="AI2804" s="11"/>
    </row>
    <row r="2805" spans="23:35">
      <c r="W2805" s="11"/>
      <c r="X2805" s="11"/>
      <c r="AI2805" s="11"/>
    </row>
    <row r="2806" spans="23:35">
      <c r="W2806" s="11"/>
      <c r="X2806" s="11"/>
      <c r="AI2806" s="11"/>
    </row>
    <row r="2807" spans="23:35">
      <c r="W2807" s="11"/>
      <c r="X2807" s="11"/>
      <c r="AI2807" s="11"/>
    </row>
    <row r="2808" spans="23:35">
      <c r="W2808" s="11"/>
      <c r="X2808" s="11"/>
      <c r="AI2808" s="11"/>
    </row>
    <row r="2809" spans="23:35">
      <c r="W2809" s="11"/>
      <c r="X2809" s="11"/>
      <c r="AI2809" s="11"/>
    </row>
    <row r="2810" spans="23:35">
      <c r="W2810" s="11"/>
      <c r="X2810" s="11"/>
      <c r="AI2810" s="11"/>
    </row>
    <row r="2811" spans="23:35">
      <c r="W2811" s="11"/>
      <c r="X2811" s="11"/>
      <c r="AI2811" s="11"/>
    </row>
    <row r="2812" spans="23:35">
      <c r="W2812" s="11"/>
      <c r="X2812" s="11"/>
      <c r="AI2812" s="11"/>
    </row>
    <row r="2813" spans="23:35">
      <c r="W2813" s="11"/>
      <c r="X2813" s="11"/>
      <c r="AI2813" s="11"/>
    </row>
    <row r="2814" spans="23:35">
      <c r="W2814" s="11"/>
      <c r="X2814" s="11"/>
      <c r="AI2814" s="11"/>
    </row>
    <row r="2815" spans="23:35">
      <c r="W2815" s="11"/>
      <c r="X2815" s="11"/>
      <c r="AI2815" s="11"/>
    </row>
    <row r="2816" spans="23:35">
      <c r="W2816" s="11"/>
      <c r="X2816" s="11"/>
      <c r="AI2816" s="11"/>
    </row>
    <row r="2817" spans="23:35">
      <c r="W2817" s="11"/>
      <c r="X2817" s="11"/>
      <c r="AI2817" s="11"/>
    </row>
    <row r="2818" spans="23:35">
      <c r="W2818" s="11"/>
      <c r="X2818" s="11"/>
      <c r="AI2818" s="11"/>
    </row>
    <row r="2819" spans="23:35">
      <c r="W2819" s="11"/>
      <c r="X2819" s="11"/>
      <c r="AI2819" s="11"/>
    </row>
    <row r="2820" spans="23:35">
      <c r="W2820" s="11"/>
      <c r="X2820" s="11"/>
      <c r="AI2820" s="11"/>
    </row>
    <row r="2821" spans="23:35">
      <c r="W2821" s="11"/>
      <c r="X2821" s="11"/>
      <c r="AI2821" s="11"/>
    </row>
    <row r="2822" spans="23:35">
      <c r="W2822" s="11"/>
      <c r="X2822" s="11"/>
      <c r="AI2822" s="11"/>
    </row>
    <row r="2823" spans="23:35">
      <c r="W2823" s="11"/>
      <c r="X2823" s="11"/>
      <c r="AI2823" s="11"/>
    </row>
    <row r="2824" spans="23:35">
      <c r="W2824" s="11"/>
      <c r="X2824" s="11"/>
      <c r="AI2824" s="11"/>
    </row>
    <row r="2825" spans="23:35">
      <c r="W2825" s="11"/>
      <c r="X2825" s="11"/>
      <c r="AI2825" s="11"/>
    </row>
    <row r="2826" spans="23:35">
      <c r="W2826" s="11"/>
      <c r="X2826" s="11"/>
      <c r="AI2826" s="11"/>
    </row>
    <row r="2827" spans="23:35">
      <c r="W2827" s="11"/>
      <c r="X2827" s="11"/>
      <c r="AI2827" s="11"/>
    </row>
    <row r="2828" spans="23:35">
      <c r="W2828" s="11"/>
      <c r="X2828" s="11"/>
      <c r="AI2828" s="11"/>
    </row>
    <row r="2829" spans="23:35">
      <c r="W2829" s="11"/>
      <c r="X2829" s="11"/>
      <c r="AI2829" s="11"/>
    </row>
    <row r="2830" spans="23:35">
      <c r="W2830" s="11"/>
      <c r="X2830" s="11"/>
      <c r="AI2830" s="11"/>
    </row>
    <row r="2831" spans="23:35">
      <c r="W2831" s="11"/>
      <c r="X2831" s="11"/>
      <c r="AI2831" s="11"/>
    </row>
    <row r="2832" spans="23:35">
      <c r="W2832" s="11"/>
      <c r="X2832" s="11"/>
      <c r="AI2832" s="11"/>
    </row>
    <row r="2833" spans="23:35">
      <c r="W2833" s="11"/>
      <c r="X2833" s="11"/>
      <c r="AI2833" s="11"/>
    </row>
    <row r="2834" spans="23:35">
      <c r="W2834" s="11"/>
      <c r="X2834" s="11"/>
      <c r="AI2834" s="11"/>
    </row>
    <row r="2835" spans="23:35">
      <c r="W2835" s="11"/>
      <c r="X2835" s="11"/>
      <c r="AI2835" s="11"/>
    </row>
    <row r="2836" spans="23:35">
      <c r="W2836" s="11"/>
      <c r="X2836" s="11"/>
      <c r="AI2836" s="11"/>
    </row>
    <row r="2837" spans="23:35">
      <c r="W2837" s="11"/>
      <c r="X2837" s="11"/>
      <c r="AI2837" s="11"/>
    </row>
    <row r="2838" spans="23:35">
      <c r="W2838" s="11"/>
      <c r="X2838" s="11"/>
      <c r="AI2838" s="11"/>
    </row>
    <row r="2839" spans="23:35">
      <c r="W2839" s="11"/>
      <c r="X2839" s="11"/>
      <c r="AI2839" s="11"/>
    </row>
    <row r="2840" spans="23:35">
      <c r="W2840" s="11"/>
      <c r="X2840" s="11"/>
      <c r="AI2840" s="11"/>
    </row>
    <row r="2841" spans="23:35">
      <c r="W2841" s="11"/>
      <c r="X2841" s="11"/>
      <c r="AI2841" s="11"/>
    </row>
    <row r="2842" spans="23:35">
      <c r="W2842" s="11"/>
      <c r="X2842" s="11"/>
      <c r="AI2842" s="11"/>
    </row>
    <row r="2843" spans="23:35">
      <c r="W2843" s="11"/>
      <c r="X2843" s="11"/>
      <c r="AI2843" s="11"/>
    </row>
    <row r="2844" spans="23:35">
      <c r="W2844" s="11"/>
      <c r="X2844" s="11"/>
      <c r="AI2844" s="11"/>
    </row>
    <row r="2845" spans="23:35">
      <c r="W2845" s="11"/>
      <c r="X2845" s="11"/>
      <c r="AI2845" s="11"/>
    </row>
    <row r="2846" spans="23:35">
      <c r="W2846" s="11"/>
      <c r="X2846" s="11"/>
      <c r="AI2846" s="11"/>
    </row>
    <row r="2847" spans="23:35">
      <c r="W2847" s="11"/>
      <c r="X2847" s="11"/>
      <c r="AI2847" s="11"/>
    </row>
    <row r="2848" spans="23:35">
      <c r="W2848" s="11"/>
      <c r="X2848" s="11"/>
      <c r="AI2848" s="11"/>
    </row>
    <row r="2849" spans="23:35">
      <c r="W2849" s="11"/>
      <c r="X2849" s="11"/>
      <c r="AI2849" s="11"/>
    </row>
    <row r="2850" spans="23:35">
      <c r="W2850" s="11"/>
      <c r="X2850" s="11"/>
      <c r="AI2850" s="11"/>
    </row>
    <row r="2851" spans="23:35">
      <c r="W2851" s="11"/>
      <c r="X2851" s="11"/>
      <c r="AI2851" s="11"/>
    </row>
    <row r="2852" spans="23:35">
      <c r="W2852" s="11"/>
      <c r="X2852" s="11"/>
      <c r="AI2852" s="11"/>
    </row>
    <row r="2853" spans="23:35">
      <c r="W2853" s="11"/>
      <c r="X2853" s="11"/>
      <c r="AI2853" s="11"/>
    </row>
    <row r="2854" spans="23:35">
      <c r="W2854" s="11"/>
      <c r="X2854" s="11"/>
      <c r="AI2854" s="11"/>
    </row>
    <row r="2855" spans="23:35">
      <c r="W2855" s="11"/>
      <c r="X2855" s="11"/>
      <c r="AI2855" s="11"/>
    </row>
    <row r="2856" spans="23:35">
      <c r="W2856" s="11"/>
      <c r="X2856" s="11"/>
      <c r="AI2856" s="11"/>
    </row>
    <row r="2857" spans="23:35">
      <c r="W2857" s="11"/>
      <c r="X2857" s="11"/>
      <c r="AI2857" s="11"/>
    </row>
    <row r="2858" spans="23:35">
      <c r="W2858" s="11"/>
      <c r="X2858" s="11"/>
      <c r="AI2858" s="11"/>
    </row>
    <row r="2859" spans="23:35">
      <c r="W2859" s="11"/>
      <c r="X2859" s="11"/>
      <c r="AI2859" s="11"/>
    </row>
    <row r="2860" spans="23:35">
      <c r="W2860" s="11"/>
      <c r="X2860" s="11"/>
      <c r="AI2860" s="11"/>
    </row>
    <row r="2861" spans="23:35">
      <c r="W2861" s="11"/>
      <c r="X2861" s="11"/>
      <c r="AI2861" s="11"/>
    </row>
    <row r="2862" spans="23:35">
      <c r="W2862" s="11"/>
      <c r="X2862" s="11"/>
      <c r="AI2862" s="11"/>
    </row>
    <row r="2863" spans="23:35">
      <c r="W2863" s="11"/>
      <c r="X2863" s="11"/>
      <c r="AI2863" s="11"/>
    </row>
    <row r="2864" spans="23:35">
      <c r="W2864" s="11"/>
      <c r="X2864" s="11"/>
      <c r="AI2864" s="11"/>
    </row>
    <row r="2865" spans="23:35">
      <c r="W2865" s="11"/>
      <c r="X2865" s="11"/>
      <c r="AI2865" s="11"/>
    </row>
    <row r="2866" spans="23:35">
      <c r="W2866" s="11"/>
      <c r="X2866" s="11"/>
      <c r="AI2866" s="11"/>
    </row>
    <row r="2867" spans="23:35">
      <c r="W2867" s="11"/>
      <c r="X2867" s="11"/>
      <c r="AI2867" s="11"/>
    </row>
    <row r="2868" spans="23:35">
      <c r="W2868" s="11"/>
      <c r="X2868" s="11"/>
      <c r="AI2868" s="11"/>
    </row>
    <row r="2869" spans="23:35">
      <c r="W2869" s="11"/>
      <c r="X2869" s="11"/>
      <c r="AI2869" s="11"/>
    </row>
    <row r="2870" spans="23:35">
      <c r="W2870" s="11"/>
      <c r="X2870" s="11"/>
      <c r="AI2870" s="11"/>
    </row>
    <row r="2871" spans="23:35">
      <c r="W2871" s="11"/>
      <c r="X2871" s="11"/>
      <c r="AI2871" s="11"/>
    </row>
    <row r="2872" spans="23:35">
      <c r="W2872" s="11"/>
      <c r="X2872" s="11"/>
      <c r="AI2872" s="11"/>
    </row>
    <row r="2873" spans="23:35">
      <c r="W2873" s="11"/>
      <c r="X2873" s="11"/>
      <c r="AI2873" s="11"/>
    </row>
    <row r="2874" spans="23:35">
      <c r="W2874" s="11"/>
      <c r="X2874" s="11"/>
      <c r="AI2874" s="11"/>
    </row>
    <row r="2875" spans="23:35">
      <c r="W2875" s="11"/>
      <c r="X2875" s="11"/>
      <c r="AI2875" s="11"/>
    </row>
    <row r="2876" spans="23:35">
      <c r="W2876" s="11"/>
      <c r="X2876" s="11"/>
      <c r="AI2876" s="11"/>
    </row>
    <row r="2877" spans="23:35">
      <c r="W2877" s="11"/>
      <c r="X2877" s="11"/>
      <c r="AI2877" s="11"/>
    </row>
    <row r="2878" spans="23:35">
      <c r="W2878" s="11"/>
      <c r="X2878" s="11"/>
      <c r="AI2878" s="11"/>
    </row>
    <row r="2879" spans="23:35">
      <c r="W2879" s="11"/>
      <c r="X2879" s="11"/>
      <c r="AI2879" s="11"/>
    </row>
    <row r="2880" spans="23:35">
      <c r="W2880" s="11"/>
      <c r="X2880" s="11"/>
      <c r="AI2880" s="11"/>
    </row>
    <row r="2881" spans="23:35">
      <c r="W2881" s="11"/>
      <c r="X2881" s="11"/>
      <c r="AI2881" s="11"/>
    </row>
    <row r="2882" spans="23:35">
      <c r="W2882" s="11"/>
      <c r="X2882" s="11"/>
      <c r="AI2882" s="11"/>
    </row>
    <row r="2883" spans="23:35">
      <c r="W2883" s="11"/>
      <c r="X2883" s="11"/>
      <c r="AI2883" s="11"/>
    </row>
    <row r="2884" spans="23:35">
      <c r="W2884" s="11"/>
      <c r="X2884" s="11"/>
      <c r="AI2884" s="11"/>
    </row>
    <row r="2885" spans="23:35">
      <c r="W2885" s="11"/>
      <c r="X2885" s="11"/>
      <c r="AI2885" s="11"/>
    </row>
    <row r="2886" spans="23:35">
      <c r="W2886" s="11"/>
      <c r="X2886" s="11"/>
      <c r="AI2886" s="11"/>
    </row>
    <row r="2887" spans="23:35">
      <c r="W2887" s="11"/>
      <c r="X2887" s="11"/>
      <c r="AI2887" s="11"/>
    </row>
    <row r="2888" spans="23:35">
      <c r="W2888" s="11"/>
      <c r="X2888" s="11"/>
      <c r="AI2888" s="11"/>
    </row>
    <row r="2889" spans="23:35">
      <c r="W2889" s="11"/>
      <c r="X2889" s="11"/>
      <c r="AI2889" s="11"/>
    </row>
    <row r="2890" spans="23:35">
      <c r="W2890" s="11"/>
      <c r="X2890" s="11"/>
      <c r="AI2890" s="11"/>
    </row>
    <row r="2891" spans="23:35">
      <c r="W2891" s="11"/>
      <c r="X2891" s="11"/>
      <c r="AI2891" s="11"/>
    </row>
    <row r="2892" spans="23:35">
      <c r="W2892" s="11"/>
      <c r="X2892" s="11"/>
      <c r="AI2892" s="11"/>
    </row>
    <row r="2893" spans="23:35">
      <c r="W2893" s="11"/>
      <c r="X2893" s="11"/>
      <c r="AI2893" s="11"/>
    </row>
    <row r="2894" spans="23:35">
      <c r="W2894" s="11"/>
      <c r="X2894" s="11"/>
      <c r="AI2894" s="11"/>
    </row>
    <row r="2895" spans="23:35">
      <c r="W2895" s="11"/>
      <c r="X2895" s="11"/>
      <c r="AI2895" s="11"/>
    </row>
    <row r="2896" spans="23:35">
      <c r="W2896" s="11"/>
      <c r="X2896" s="11"/>
      <c r="AI2896" s="11"/>
    </row>
    <row r="2897" spans="23:35">
      <c r="W2897" s="11"/>
      <c r="X2897" s="11"/>
      <c r="AI2897" s="11"/>
    </row>
    <row r="2898" spans="23:35">
      <c r="W2898" s="11"/>
      <c r="X2898" s="11"/>
      <c r="AI2898" s="11"/>
    </row>
    <row r="2899" spans="23:35">
      <c r="W2899" s="11"/>
      <c r="X2899" s="11"/>
      <c r="AI2899" s="11"/>
    </row>
    <row r="2900" spans="23:35">
      <c r="W2900" s="11"/>
      <c r="X2900" s="11"/>
      <c r="AI2900" s="11"/>
    </row>
    <row r="2901" spans="23:35">
      <c r="W2901" s="11"/>
      <c r="X2901" s="11"/>
      <c r="AI2901" s="11"/>
    </row>
    <row r="2902" spans="23:35">
      <c r="W2902" s="11"/>
      <c r="X2902" s="11"/>
      <c r="AI2902" s="11"/>
    </row>
    <row r="2903" spans="23:35">
      <c r="W2903" s="11"/>
      <c r="X2903" s="11"/>
      <c r="AI2903" s="11"/>
    </row>
    <row r="2904" spans="23:35">
      <c r="W2904" s="11"/>
      <c r="X2904" s="11"/>
      <c r="AI2904" s="11"/>
    </row>
    <row r="2905" spans="23:35">
      <c r="W2905" s="11"/>
      <c r="X2905" s="11"/>
      <c r="AI2905" s="11"/>
    </row>
    <row r="2906" spans="23:35">
      <c r="W2906" s="11"/>
      <c r="X2906" s="11"/>
      <c r="AI2906" s="11"/>
    </row>
    <row r="2907" spans="23:35">
      <c r="W2907" s="11"/>
      <c r="X2907" s="11"/>
      <c r="AI2907" s="11"/>
    </row>
    <row r="2908" spans="23:35">
      <c r="W2908" s="11"/>
      <c r="X2908" s="11"/>
      <c r="AI2908" s="11"/>
    </row>
    <row r="2909" spans="23:35">
      <c r="W2909" s="11"/>
      <c r="X2909" s="11"/>
      <c r="AI2909" s="11"/>
    </row>
    <row r="2910" spans="23:35">
      <c r="W2910" s="11"/>
      <c r="X2910" s="11"/>
      <c r="AI2910" s="11"/>
    </row>
    <row r="2911" spans="23:35">
      <c r="W2911" s="11"/>
      <c r="X2911" s="11"/>
      <c r="AI2911" s="11"/>
    </row>
    <row r="2912" spans="23:35">
      <c r="W2912" s="11"/>
      <c r="X2912" s="11"/>
      <c r="AI2912" s="11"/>
    </row>
    <row r="2913" spans="23:35">
      <c r="W2913" s="11"/>
      <c r="X2913" s="11"/>
      <c r="AI2913" s="11"/>
    </row>
    <row r="2914" spans="23:35">
      <c r="W2914" s="11"/>
      <c r="X2914" s="11"/>
      <c r="AI2914" s="11"/>
    </row>
    <row r="2915" spans="23:35">
      <c r="W2915" s="11"/>
      <c r="X2915" s="11"/>
      <c r="AI2915" s="11"/>
    </row>
    <row r="2916" spans="23:35">
      <c r="W2916" s="11"/>
      <c r="X2916" s="11"/>
      <c r="AI2916" s="11"/>
    </row>
    <row r="2917" spans="23:35">
      <c r="W2917" s="11"/>
      <c r="X2917" s="11"/>
      <c r="AI2917" s="11"/>
    </row>
    <row r="2918" spans="23:35">
      <c r="W2918" s="11"/>
      <c r="X2918" s="11"/>
      <c r="AI2918" s="11"/>
    </row>
    <row r="2919" spans="23:35">
      <c r="W2919" s="11"/>
      <c r="X2919" s="11"/>
      <c r="AI2919" s="11"/>
    </row>
    <row r="2920" spans="23:35">
      <c r="W2920" s="11"/>
      <c r="X2920" s="11"/>
      <c r="AI2920" s="11"/>
    </row>
    <row r="2921" spans="23:35">
      <c r="W2921" s="11"/>
      <c r="X2921" s="11"/>
      <c r="AI2921" s="11"/>
    </row>
    <row r="2922" spans="23:35">
      <c r="W2922" s="11"/>
      <c r="X2922" s="11"/>
      <c r="AI2922" s="11"/>
    </row>
    <row r="2923" spans="23:35">
      <c r="W2923" s="11"/>
      <c r="X2923" s="11"/>
      <c r="AI2923" s="11"/>
    </row>
    <row r="2924" spans="23:35">
      <c r="W2924" s="11"/>
      <c r="X2924" s="11"/>
      <c r="AI2924" s="11"/>
    </row>
    <row r="2925" spans="23:35">
      <c r="W2925" s="11"/>
      <c r="X2925" s="11"/>
      <c r="AI2925" s="11"/>
    </row>
    <row r="2926" spans="23:35">
      <c r="W2926" s="11"/>
      <c r="X2926" s="11"/>
      <c r="AI2926" s="11"/>
    </row>
    <row r="2927" spans="23:35">
      <c r="W2927" s="11"/>
      <c r="X2927" s="11"/>
      <c r="AI2927" s="11"/>
    </row>
    <row r="2928" spans="23:35">
      <c r="W2928" s="11"/>
      <c r="X2928" s="11"/>
      <c r="AI2928" s="11"/>
    </row>
    <row r="2929" spans="23:35">
      <c r="W2929" s="11"/>
      <c r="X2929" s="11"/>
      <c r="AI2929" s="11"/>
    </row>
    <row r="2930" spans="23:35">
      <c r="W2930" s="11"/>
      <c r="X2930" s="11"/>
      <c r="AI2930" s="11"/>
    </row>
    <row r="2931" spans="23:35">
      <c r="W2931" s="11"/>
      <c r="X2931" s="11"/>
      <c r="AI2931" s="11"/>
    </row>
    <row r="2932" spans="23:35">
      <c r="W2932" s="11"/>
      <c r="X2932" s="11"/>
      <c r="AI2932" s="11"/>
    </row>
    <row r="2933" spans="23:35">
      <c r="W2933" s="11"/>
      <c r="X2933" s="11"/>
      <c r="AI2933" s="11"/>
    </row>
    <row r="2934" spans="23:35">
      <c r="W2934" s="11"/>
      <c r="X2934" s="11"/>
      <c r="AI2934" s="11"/>
    </row>
    <row r="2935" spans="23:35">
      <c r="W2935" s="11"/>
      <c r="X2935" s="11"/>
      <c r="AI2935" s="11"/>
    </row>
    <row r="2936" spans="23:35">
      <c r="W2936" s="11"/>
      <c r="X2936" s="11"/>
      <c r="AI2936" s="11"/>
    </row>
    <row r="2937" spans="23:35">
      <c r="W2937" s="11"/>
      <c r="X2937" s="11"/>
      <c r="AI2937" s="11"/>
    </row>
    <row r="2938" spans="23:35">
      <c r="W2938" s="11"/>
      <c r="X2938" s="11"/>
      <c r="AI2938" s="11"/>
    </row>
    <row r="2939" spans="23:35">
      <c r="W2939" s="11"/>
      <c r="X2939" s="11"/>
      <c r="AI2939" s="11"/>
    </row>
    <row r="2940" spans="23:35">
      <c r="W2940" s="11"/>
      <c r="X2940" s="11"/>
      <c r="AI2940" s="11"/>
    </row>
    <row r="2941" spans="23:35">
      <c r="W2941" s="11"/>
      <c r="X2941" s="11"/>
      <c r="AI2941" s="11"/>
    </row>
    <row r="2942" spans="23:35">
      <c r="W2942" s="11"/>
      <c r="X2942" s="11"/>
      <c r="AI2942" s="11"/>
    </row>
    <row r="2943" spans="23:35">
      <c r="W2943" s="11"/>
      <c r="X2943" s="11"/>
      <c r="AI2943" s="11"/>
    </row>
    <row r="2944" spans="23:35">
      <c r="W2944" s="11"/>
      <c r="X2944" s="11"/>
      <c r="AI2944" s="11"/>
    </row>
    <row r="2945" spans="23:35">
      <c r="W2945" s="11"/>
      <c r="X2945" s="11"/>
      <c r="AI2945" s="11"/>
    </row>
    <row r="2946" spans="23:35">
      <c r="W2946" s="11"/>
      <c r="X2946" s="11"/>
      <c r="AI2946" s="11"/>
    </row>
    <row r="2947" spans="23:35">
      <c r="W2947" s="11"/>
      <c r="X2947" s="11"/>
      <c r="AI2947" s="11"/>
    </row>
    <row r="2948" spans="23:35">
      <c r="W2948" s="11"/>
      <c r="X2948" s="11"/>
      <c r="AI2948" s="11"/>
    </row>
    <row r="2949" spans="23:35">
      <c r="W2949" s="11"/>
      <c r="X2949" s="11"/>
      <c r="AI2949" s="11"/>
    </row>
    <row r="2950" spans="23:35">
      <c r="W2950" s="11"/>
      <c r="X2950" s="11"/>
      <c r="AI2950" s="11"/>
    </row>
    <row r="2951" spans="23:35">
      <c r="W2951" s="11"/>
      <c r="X2951" s="11"/>
      <c r="AI2951" s="11"/>
    </row>
    <row r="2952" spans="23:35">
      <c r="W2952" s="11"/>
      <c r="X2952" s="11"/>
      <c r="AI2952" s="11"/>
    </row>
    <row r="2953" spans="23:35">
      <c r="W2953" s="11"/>
      <c r="X2953" s="11"/>
      <c r="AI2953" s="11"/>
    </row>
    <row r="2954" spans="23:35">
      <c r="W2954" s="11"/>
      <c r="X2954" s="11"/>
      <c r="AI2954" s="11"/>
    </row>
    <row r="2955" spans="23:35">
      <c r="W2955" s="11"/>
      <c r="X2955" s="11"/>
      <c r="AI2955" s="11"/>
    </row>
    <row r="2956" spans="23:35">
      <c r="W2956" s="11"/>
      <c r="X2956" s="11"/>
      <c r="AI2956" s="11"/>
    </row>
    <row r="2957" spans="23:35">
      <c r="W2957" s="11"/>
      <c r="X2957" s="11"/>
      <c r="AI2957" s="11"/>
    </row>
    <row r="2958" spans="23:35">
      <c r="W2958" s="11"/>
      <c r="X2958" s="11"/>
      <c r="AI2958" s="11"/>
    </row>
    <row r="2959" spans="23:35">
      <c r="W2959" s="11"/>
      <c r="X2959" s="11"/>
      <c r="AI2959" s="11"/>
    </row>
    <row r="2960" spans="23:35">
      <c r="W2960" s="11"/>
      <c r="X2960" s="11"/>
      <c r="AI2960" s="11"/>
    </row>
    <row r="2961" spans="23:35">
      <c r="W2961" s="11"/>
      <c r="X2961" s="11"/>
      <c r="AI2961" s="11"/>
    </row>
    <row r="2962" spans="23:35">
      <c r="W2962" s="11"/>
      <c r="X2962" s="11"/>
      <c r="AI2962" s="11"/>
    </row>
    <row r="2963" spans="23:35">
      <c r="W2963" s="11"/>
      <c r="X2963" s="11"/>
      <c r="AI2963" s="11"/>
    </row>
    <row r="2964" spans="23:35">
      <c r="W2964" s="11"/>
      <c r="X2964" s="11"/>
      <c r="AI2964" s="11"/>
    </row>
    <row r="2965" spans="23:35">
      <c r="W2965" s="11"/>
      <c r="X2965" s="11"/>
      <c r="AI2965" s="11"/>
    </row>
    <row r="2966" spans="23:35">
      <c r="W2966" s="11"/>
      <c r="X2966" s="11"/>
      <c r="AI2966" s="11"/>
    </row>
    <row r="2967" spans="23:35">
      <c r="W2967" s="11"/>
      <c r="X2967" s="11"/>
      <c r="AI2967" s="11"/>
    </row>
    <row r="2968" spans="23:35">
      <c r="W2968" s="11"/>
      <c r="X2968" s="11"/>
      <c r="AI2968" s="11"/>
    </row>
    <row r="2969" spans="23:35">
      <c r="W2969" s="11"/>
      <c r="X2969" s="11"/>
      <c r="AI2969" s="11"/>
    </row>
    <row r="2970" spans="23:35">
      <c r="W2970" s="11"/>
      <c r="X2970" s="11"/>
      <c r="AI2970" s="11"/>
    </row>
    <row r="2971" spans="23:35">
      <c r="W2971" s="11"/>
      <c r="X2971" s="11"/>
      <c r="AI2971" s="11"/>
    </row>
    <row r="2972" spans="23:35">
      <c r="W2972" s="11"/>
      <c r="X2972" s="11"/>
      <c r="AI2972" s="11"/>
    </row>
    <row r="2973" spans="23:35">
      <c r="W2973" s="11"/>
      <c r="X2973" s="11"/>
      <c r="AI2973" s="11"/>
    </row>
    <row r="2974" spans="23:35">
      <c r="W2974" s="11"/>
      <c r="X2974" s="11"/>
      <c r="AI2974" s="11"/>
    </row>
    <row r="2975" spans="23:35">
      <c r="W2975" s="11"/>
      <c r="X2975" s="11"/>
      <c r="AI2975" s="11"/>
    </row>
    <row r="2976" spans="23:35">
      <c r="W2976" s="11"/>
      <c r="X2976" s="11"/>
      <c r="AI2976" s="11"/>
    </row>
    <row r="2977" spans="23:35">
      <c r="W2977" s="11"/>
      <c r="X2977" s="11"/>
      <c r="AI2977" s="11"/>
    </row>
    <row r="2978" spans="23:35">
      <c r="W2978" s="11"/>
      <c r="X2978" s="11"/>
      <c r="AI2978" s="11"/>
    </row>
    <row r="2979" spans="23:35">
      <c r="W2979" s="11"/>
      <c r="X2979" s="11"/>
      <c r="AI2979" s="11"/>
    </row>
    <row r="2980" spans="23:35">
      <c r="W2980" s="11"/>
      <c r="X2980" s="11"/>
      <c r="AI2980" s="11"/>
    </row>
    <row r="2981" spans="23:35">
      <c r="W2981" s="11"/>
      <c r="X2981" s="11"/>
      <c r="AI2981" s="11"/>
    </row>
    <row r="2982" spans="23:35">
      <c r="W2982" s="11"/>
      <c r="X2982" s="11"/>
      <c r="AI2982" s="11"/>
    </row>
    <row r="2983" spans="23:35">
      <c r="W2983" s="11"/>
      <c r="X2983" s="11"/>
      <c r="AI2983" s="11"/>
    </row>
    <row r="2984" spans="23:35">
      <c r="W2984" s="11"/>
      <c r="X2984" s="11"/>
      <c r="AI2984" s="11"/>
    </row>
    <row r="2985" spans="23:35">
      <c r="W2985" s="11"/>
      <c r="X2985" s="11"/>
      <c r="AI2985" s="11"/>
    </row>
    <row r="2986" spans="23:35">
      <c r="W2986" s="11"/>
      <c r="X2986" s="11"/>
      <c r="AI2986" s="11"/>
    </row>
    <row r="2987" spans="23:35">
      <c r="W2987" s="11"/>
      <c r="X2987" s="11"/>
      <c r="AI2987" s="11"/>
    </row>
    <row r="2988" spans="23:35">
      <c r="W2988" s="11"/>
      <c r="X2988" s="11"/>
      <c r="AI2988" s="11"/>
    </row>
    <row r="2989" spans="23:35">
      <c r="W2989" s="11"/>
      <c r="X2989" s="11"/>
      <c r="AI2989" s="11"/>
    </row>
    <row r="2990" spans="23:35">
      <c r="W2990" s="11"/>
      <c r="X2990" s="11"/>
      <c r="AI2990" s="11"/>
    </row>
    <row r="2991" spans="23:35">
      <c r="W2991" s="11"/>
      <c r="X2991" s="11"/>
      <c r="AI2991" s="11"/>
    </row>
    <row r="2992" spans="23:35">
      <c r="W2992" s="11"/>
      <c r="X2992" s="11"/>
      <c r="AI2992" s="11"/>
    </row>
    <row r="2993" spans="23:35">
      <c r="W2993" s="11"/>
      <c r="X2993" s="11"/>
      <c r="AI2993" s="11"/>
    </row>
    <row r="2994" spans="23:35">
      <c r="W2994" s="11"/>
      <c r="X2994" s="11"/>
      <c r="AI2994" s="11"/>
    </row>
    <row r="2995" spans="23:35">
      <c r="W2995" s="11"/>
      <c r="X2995" s="11"/>
      <c r="AI2995" s="11"/>
    </row>
    <row r="2996" spans="23:35">
      <c r="W2996" s="11"/>
      <c r="X2996" s="11"/>
      <c r="AI2996" s="11"/>
    </row>
    <row r="2997" spans="23:35">
      <c r="W2997" s="11"/>
      <c r="X2997" s="11"/>
      <c r="AI2997" s="11"/>
    </row>
    <row r="2998" spans="23:35">
      <c r="W2998" s="11"/>
      <c r="X2998" s="11"/>
      <c r="AI2998" s="11"/>
    </row>
    <row r="2999" spans="23:35">
      <c r="W2999" s="11"/>
      <c r="X2999" s="11"/>
      <c r="AI2999" s="11"/>
    </row>
    <row r="3000" spans="23:35">
      <c r="W3000" s="11"/>
      <c r="X3000" s="11"/>
      <c r="AI3000" s="11"/>
    </row>
    <row r="3001" spans="23:35">
      <c r="W3001" s="11"/>
      <c r="X3001" s="11"/>
      <c r="AI3001" s="11"/>
    </row>
    <row r="3002" spans="23:35">
      <c r="W3002" s="11"/>
      <c r="X3002" s="11"/>
      <c r="AI3002" s="11"/>
    </row>
    <row r="3003" spans="23:35">
      <c r="W3003" s="11"/>
      <c r="X3003" s="11"/>
      <c r="AI3003" s="11"/>
    </row>
    <row r="3004" spans="23:35">
      <c r="W3004" s="11"/>
      <c r="X3004" s="11"/>
      <c r="AI3004" s="11"/>
    </row>
    <row r="3005" spans="23:35">
      <c r="W3005" s="11"/>
      <c r="X3005" s="11"/>
      <c r="AI3005" s="11"/>
    </row>
    <row r="3006" spans="23:35">
      <c r="W3006" s="11"/>
      <c r="X3006" s="11"/>
      <c r="AI3006" s="11"/>
    </row>
    <row r="3007" spans="23:35">
      <c r="W3007" s="11"/>
      <c r="X3007" s="11"/>
      <c r="AI3007" s="11"/>
    </row>
    <row r="3008" spans="23:35">
      <c r="W3008" s="11"/>
      <c r="X3008" s="11"/>
      <c r="AI3008" s="11"/>
    </row>
    <row r="3009" spans="23:35">
      <c r="W3009" s="11"/>
      <c r="X3009" s="11"/>
      <c r="AI3009" s="11"/>
    </row>
    <row r="3010" spans="23:35">
      <c r="W3010" s="11"/>
      <c r="X3010" s="11"/>
      <c r="AI3010" s="11"/>
    </row>
    <row r="3011" spans="23:35">
      <c r="W3011" s="11"/>
      <c r="X3011" s="11"/>
      <c r="AI3011" s="11"/>
    </row>
    <row r="3012" spans="23:35">
      <c r="W3012" s="11"/>
      <c r="X3012" s="11"/>
      <c r="AI3012" s="11"/>
    </row>
    <row r="3013" spans="23:35">
      <c r="W3013" s="11"/>
      <c r="X3013" s="11"/>
      <c r="AI3013" s="11"/>
    </row>
    <row r="3014" spans="23:35">
      <c r="W3014" s="11"/>
      <c r="X3014" s="11"/>
      <c r="AI3014" s="11"/>
    </row>
    <row r="3015" spans="23:35">
      <c r="W3015" s="11"/>
      <c r="X3015" s="11"/>
      <c r="AI3015" s="11"/>
    </row>
    <row r="3016" spans="23:35">
      <c r="W3016" s="11"/>
      <c r="X3016" s="11"/>
      <c r="AI3016" s="11"/>
    </row>
    <row r="3017" spans="23:35">
      <c r="W3017" s="11"/>
      <c r="X3017" s="11"/>
      <c r="AI3017" s="11"/>
    </row>
    <row r="3018" spans="23:35">
      <c r="W3018" s="11"/>
      <c r="X3018" s="11"/>
      <c r="AI3018" s="11"/>
    </row>
    <row r="3019" spans="23:35">
      <c r="W3019" s="11"/>
      <c r="X3019" s="11"/>
      <c r="AI3019" s="11"/>
    </row>
    <row r="3020" spans="23:35">
      <c r="W3020" s="11"/>
      <c r="X3020" s="11"/>
      <c r="AI3020" s="11"/>
    </row>
    <row r="3021" spans="23:35">
      <c r="W3021" s="11"/>
      <c r="X3021" s="11"/>
      <c r="AI3021" s="11"/>
    </row>
    <row r="3022" spans="23:35">
      <c r="W3022" s="11"/>
      <c r="X3022" s="11"/>
      <c r="AI3022" s="11"/>
    </row>
    <row r="3023" spans="23:35">
      <c r="W3023" s="11"/>
      <c r="X3023" s="11"/>
      <c r="AI3023" s="11"/>
    </row>
    <row r="3024" spans="23:35">
      <c r="W3024" s="11"/>
      <c r="X3024" s="11"/>
      <c r="AI3024" s="11"/>
    </row>
    <row r="3025" spans="23:35">
      <c r="W3025" s="11"/>
      <c r="X3025" s="11"/>
      <c r="AI3025" s="11"/>
    </row>
    <row r="3026" spans="23:35">
      <c r="W3026" s="11"/>
      <c r="X3026" s="11"/>
      <c r="AI3026" s="11"/>
    </row>
    <row r="3027" spans="23:35">
      <c r="W3027" s="11"/>
      <c r="X3027" s="11"/>
      <c r="AI3027" s="11"/>
    </row>
    <row r="3028" spans="23:35">
      <c r="W3028" s="11"/>
      <c r="X3028" s="11"/>
      <c r="AI3028" s="11"/>
    </row>
    <row r="3029" spans="23:35">
      <c r="W3029" s="11"/>
      <c r="X3029" s="11"/>
      <c r="AI3029" s="11"/>
    </row>
    <row r="3030" spans="23:35">
      <c r="W3030" s="11"/>
      <c r="X3030" s="11"/>
      <c r="AI3030" s="11"/>
    </row>
    <row r="3031" spans="23:35">
      <c r="W3031" s="11"/>
      <c r="X3031" s="11"/>
      <c r="AI3031" s="11"/>
    </row>
    <row r="3032" spans="23:35">
      <c r="W3032" s="11"/>
      <c r="X3032" s="11"/>
      <c r="AI3032" s="11"/>
    </row>
    <row r="3033" spans="23:35">
      <c r="W3033" s="11"/>
      <c r="X3033" s="11"/>
      <c r="AI3033" s="11"/>
    </row>
    <row r="3034" spans="23:35">
      <c r="W3034" s="11"/>
      <c r="X3034" s="11"/>
      <c r="AI3034" s="11"/>
    </row>
    <row r="3035" spans="23:35">
      <c r="W3035" s="11"/>
      <c r="X3035" s="11"/>
      <c r="AI3035" s="11"/>
    </row>
    <row r="3036" spans="23:35">
      <c r="W3036" s="11"/>
      <c r="X3036" s="11"/>
      <c r="AI3036" s="11"/>
    </row>
    <row r="3037" spans="23:35">
      <c r="W3037" s="11"/>
      <c r="X3037" s="11"/>
      <c r="AI3037" s="11"/>
    </row>
    <row r="3038" spans="23:35">
      <c r="W3038" s="11"/>
      <c r="X3038" s="11"/>
      <c r="AI3038" s="11"/>
    </row>
    <row r="3039" spans="23:35">
      <c r="W3039" s="11"/>
      <c r="X3039" s="11"/>
      <c r="AI3039" s="11"/>
    </row>
    <row r="3040" spans="23:35">
      <c r="W3040" s="11"/>
      <c r="X3040" s="11"/>
      <c r="AI3040" s="11"/>
    </row>
    <row r="3041" spans="23:35">
      <c r="W3041" s="11"/>
      <c r="X3041" s="11"/>
      <c r="AI3041" s="11"/>
    </row>
    <row r="3042" spans="23:35">
      <c r="W3042" s="11"/>
      <c r="X3042" s="11"/>
      <c r="AI3042" s="11"/>
    </row>
    <row r="3043" spans="23:35">
      <c r="W3043" s="11"/>
      <c r="X3043" s="11"/>
      <c r="AI3043" s="11"/>
    </row>
    <row r="3044" spans="23:35">
      <c r="W3044" s="11"/>
      <c r="X3044" s="11"/>
      <c r="AI3044" s="11"/>
    </row>
    <row r="3045" spans="23:35">
      <c r="W3045" s="11"/>
      <c r="X3045" s="11"/>
      <c r="AI3045" s="11"/>
    </row>
    <row r="3046" spans="23:35">
      <c r="W3046" s="11"/>
      <c r="X3046" s="11"/>
      <c r="AI3046" s="11"/>
    </row>
    <row r="3047" spans="23:35">
      <c r="W3047" s="11"/>
      <c r="X3047" s="11"/>
      <c r="AI3047" s="11"/>
    </row>
    <row r="3048" spans="23:35">
      <c r="W3048" s="11"/>
      <c r="X3048" s="11"/>
      <c r="AI3048" s="11"/>
    </row>
    <row r="3049" spans="23:35">
      <c r="W3049" s="11"/>
      <c r="X3049" s="11"/>
      <c r="AI3049" s="11"/>
    </row>
    <row r="3050" spans="23:35">
      <c r="W3050" s="11"/>
      <c r="X3050" s="11"/>
      <c r="AI3050" s="11"/>
    </row>
    <row r="3051" spans="23:35">
      <c r="W3051" s="11"/>
      <c r="X3051" s="11"/>
      <c r="AI3051" s="11"/>
    </row>
    <row r="3052" spans="23:35">
      <c r="W3052" s="11"/>
      <c r="X3052" s="11"/>
      <c r="AI3052" s="11"/>
    </row>
    <row r="3053" spans="23:35">
      <c r="W3053" s="11"/>
      <c r="X3053" s="11"/>
      <c r="AI3053" s="11"/>
    </row>
    <row r="3054" spans="23:35">
      <c r="W3054" s="11"/>
      <c r="X3054" s="11"/>
      <c r="AI3054" s="11"/>
    </row>
    <row r="3055" spans="23:35">
      <c r="W3055" s="11"/>
      <c r="X3055" s="11"/>
      <c r="AI3055" s="11"/>
    </row>
    <row r="3056" spans="23:35">
      <c r="W3056" s="11"/>
      <c r="X3056" s="11"/>
      <c r="AI3056" s="11"/>
    </row>
    <row r="3057" spans="23:35">
      <c r="W3057" s="11"/>
      <c r="X3057" s="11"/>
      <c r="AI3057" s="11"/>
    </row>
    <row r="3058" spans="23:35">
      <c r="W3058" s="11"/>
      <c r="X3058" s="11"/>
      <c r="AI3058" s="11"/>
    </row>
    <row r="3059" spans="23:35">
      <c r="W3059" s="11"/>
      <c r="X3059" s="11"/>
      <c r="AI3059" s="11"/>
    </row>
    <row r="3060" spans="23:35">
      <c r="W3060" s="11"/>
      <c r="X3060" s="11"/>
      <c r="AI3060" s="11"/>
    </row>
    <row r="3061" spans="23:35">
      <c r="W3061" s="11"/>
      <c r="X3061" s="11"/>
      <c r="AI3061" s="11"/>
    </row>
    <row r="3062" spans="23:35">
      <c r="W3062" s="11"/>
      <c r="X3062" s="11"/>
      <c r="AI3062" s="11"/>
    </row>
    <row r="3063" spans="23:35">
      <c r="W3063" s="11"/>
      <c r="X3063" s="11"/>
      <c r="AI3063" s="11"/>
    </row>
    <row r="3064" spans="23:35">
      <c r="W3064" s="11"/>
      <c r="X3064" s="11"/>
      <c r="AI3064" s="11"/>
    </row>
    <row r="3065" spans="23:35">
      <c r="W3065" s="11"/>
      <c r="X3065" s="11"/>
      <c r="AI3065" s="11"/>
    </row>
    <row r="3066" spans="23:35">
      <c r="W3066" s="11"/>
      <c r="X3066" s="11"/>
      <c r="AI3066" s="11"/>
    </row>
    <row r="3067" spans="23:35">
      <c r="W3067" s="11"/>
      <c r="X3067" s="11"/>
      <c r="AI3067" s="11"/>
    </row>
    <row r="3068" spans="23:35">
      <c r="W3068" s="11"/>
      <c r="X3068" s="11"/>
      <c r="AI3068" s="11"/>
    </row>
    <row r="3069" spans="23:35">
      <c r="W3069" s="11"/>
      <c r="X3069" s="11"/>
      <c r="AI3069" s="11"/>
    </row>
    <row r="3070" spans="23:35">
      <c r="W3070" s="11"/>
      <c r="X3070" s="11"/>
      <c r="AI3070" s="11"/>
    </row>
    <row r="3071" spans="23:35">
      <c r="W3071" s="11"/>
      <c r="X3071" s="11"/>
      <c r="AI3071" s="11"/>
    </row>
    <row r="3072" spans="23:35">
      <c r="W3072" s="11"/>
      <c r="X3072" s="11"/>
      <c r="AI3072" s="11"/>
    </row>
    <row r="3073" spans="23:35">
      <c r="W3073" s="11"/>
      <c r="X3073" s="11"/>
      <c r="AI3073" s="11"/>
    </row>
    <row r="3074" spans="23:35">
      <c r="W3074" s="11"/>
      <c r="X3074" s="11"/>
      <c r="AI3074" s="11"/>
    </row>
    <row r="3075" spans="23:35">
      <c r="W3075" s="11"/>
      <c r="X3075" s="11"/>
      <c r="AI3075" s="11"/>
    </row>
    <row r="3076" spans="23:35">
      <c r="W3076" s="11"/>
      <c r="X3076" s="11"/>
      <c r="AI3076" s="11"/>
    </row>
    <row r="3077" spans="23:35">
      <c r="W3077" s="11"/>
      <c r="X3077" s="11"/>
      <c r="AI3077" s="11"/>
    </row>
    <row r="3078" spans="23:35">
      <c r="W3078" s="11"/>
      <c r="X3078" s="11"/>
      <c r="AI3078" s="11"/>
    </row>
    <row r="3079" spans="23:35">
      <c r="W3079" s="11"/>
      <c r="X3079" s="11"/>
      <c r="AI3079" s="11"/>
    </row>
    <row r="3080" spans="23:35">
      <c r="W3080" s="11"/>
      <c r="X3080" s="11"/>
      <c r="AI3080" s="11"/>
    </row>
    <row r="3081" spans="23:35">
      <c r="W3081" s="11"/>
      <c r="X3081" s="11"/>
      <c r="AI3081" s="11"/>
    </row>
    <row r="3082" spans="23:35">
      <c r="W3082" s="11"/>
      <c r="X3082" s="11"/>
      <c r="AI3082" s="11"/>
    </row>
    <row r="3083" spans="23:35">
      <c r="W3083" s="11"/>
      <c r="X3083" s="11"/>
      <c r="AI3083" s="11"/>
    </row>
    <row r="3084" spans="23:35">
      <c r="W3084" s="11"/>
      <c r="X3084" s="11"/>
      <c r="AI3084" s="11"/>
    </row>
    <row r="3085" spans="23:35">
      <c r="W3085" s="11"/>
      <c r="X3085" s="11"/>
      <c r="AI3085" s="11"/>
    </row>
    <row r="3086" spans="23:35">
      <c r="W3086" s="11"/>
      <c r="X3086" s="11"/>
      <c r="AI3086" s="11"/>
    </row>
    <row r="3087" spans="23:35">
      <c r="W3087" s="11"/>
      <c r="X3087" s="11"/>
      <c r="AI3087" s="11"/>
    </row>
    <row r="3088" spans="23:35">
      <c r="W3088" s="11"/>
      <c r="X3088" s="11"/>
      <c r="AI3088" s="11"/>
    </row>
    <row r="3089" spans="23:35">
      <c r="W3089" s="11"/>
      <c r="X3089" s="11"/>
      <c r="AI3089" s="11"/>
    </row>
    <row r="3090" spans="23:35">
      <c r="W3090" s="11"/>
      <c r="X3090" s="11"/>
      <c r="AI3090" s="11"/>
    </row>
    <row r="3091" spans="23:35">
      <c r="W3091" s="11"/>
      <c r="X3091" s="11"/>
      <c r="AI3091" s="11"/>
    </row>
    <row r="3092" spans="23:35">
      <c r="W3092" s="11"/>
      <c r="X3092" s="11"/>
      <c r="AI3092" s="11"/>
    </row>
    <row r="3093" spans="23:35">
      <c r="W3093" s="11"/>
      <c r="X3093" s="11"/>
      <c r="AI3093" s="11"/>
    </row>
    <row r="3094" spans="23:35">
      <c r="W3094" s="11"/>
      <c r="X3094" s="11"/>
      <c r="AI3094" s="11"/>
    </row>
    <row r="3095" spans="23:35">
      <c r="W3095" s="11"/>
      <c r="X3095" s="11"/>
      <c r="AI3095" s="11"/>
    </row>
    <row r="3096" spans="23:35">
      <c r="W3096" s="11"/>
      <c r="X3096" s="11"/>
      <c r="AI3096" s="11"/>
    </row>
    <row r="3097" spans="23:35">
      <c r="W3097" s="11"/>
      <c r="X3097" s="11"/>
      <c r="AI3097" s="11"/>
    </row>
    <row r="3098" spans="23:35">
      <c r="W3098" s="11"/>
      <c r="X3098" s="11"/>
      <c r="AI3098" s="11"/>
    </row>
    <row r="3099" spans="23:35">
      <c r="W3099" s="11"/>
      <c r="X3099" s="11"/>
      <c r="AI3099" s="11"/>
    </row>
    <row r="3100" spans="23:35">
      <c r="W3100" s="11"/>
      <c r="X3100" s="11"/>
      <c r="AI3100" s="11"/>
    </row>
    <row r="3101" spans="23:35">
      <c r="W3101" s="11"/>
      <c r="X3101" s="11"/>
      <c r="AI3101" s="11"/>
    </row>
    <row r="3102" spans="23:35">
      <c r="W3102" s="11"/>
      <c r="X3102" s="11"/>
      <c r="AI3102" s="11"/>
    </row>
    <row r="3103" spans="23:35">
      <c r="W3103" s="11"/>
      <c r="X3103" s="11"/>
      <c r="AI3103" s="11"/>
    </row>
    <row r="3104" spans="23:35">
      <c r="W3104" s="11"/>
      <c r="X3104" s="11"/>
      <c r="AI3104" s="11"/>
    </row>
    <row r="3105" spans="23:35">
      <c r="W3105" s="11"/>
      <c r="X3105" s="11"/>
      <c r="AI3105" s="11"/>
    </row>
    <row r="3106" spans="23:35">
      <c r="W3106" s="11"/>
      <c r="X3106" s="11"/>
      <c r="AI3106" s="11"/>
    </row>
    <row r="3107" spans="23:35">
      <c r="W3107" s="11"/>
      <c r="X3107" s="11"/>
      <c r="AI3107" s="11"/>
    </row>
    <row r="3108" spans="23:35">
      <c r="W3108" s="11"/>
      <c r="X3108" s="11"/>
      <c r="AI3108" s="11"/>
    </row>
    <row r="3109" spans="23:35">
      <c r="W3109" s="11"/>
      <c r="X3109" s="11"/>
      <c r="AI3109" s="11"/>
    </row>
    <row r="3110" spans="23:35">
      <c r="W3110" s="11"/>
      <c r="X3110" s="11"/>
      <c r="AI3110" s="11"/>
    </row>
    <row r="3111" spans="23:35">
      <c r="W3111" s="11"/>
      <c r="X3111" s="11"/>
      <c r="AI3111" s="11"/>
    </row>
    <row r="3112" spans="23:35">
      <c r="W3112" s="11"/>
      <c r="X3112" s="11"/>
      <c r="AI3112" s="11"/>
    </row>
    <row r="3113" spans="23:35">
      <c r="W3113" s="11"/>
      <c r="X3113" s="11"/>
      <c r="AI3113" s="11"/>
    </row>
    <row r="3114" spans="23:35">
      <c r="W3114" s="11"/>
      <c r="X3114" s="11"/>
      <c r="AI3114" s="11"/>
    </row>
    <row r="3115" spans="23:35">
      <c r="W3115" s="11"/>
      <c r="X3115" s="11"/>
      <c r="AI3115" s="11"/>
    </row>
    <row r="3116" spans="23:35">
      <c r="W3116" s="11"/>
      <c r="X3116" s="11"/>
      <c r="AI3116" s="11"/>
    </row>
    <row r="3117" spans="23:35">
      <c r="W3117" s="11"/>
      <c r="X3117" s="11"/>
      <c r="AI3117" s="11"/>
    </row>
    <row r="3118" spans="23:35">
      <c r="W3118" s="11"/>
      <c r="X3118" s="11"/>
      <c r="AI3118" s="11"/>
    </row>
    <row r="3119" spans="23:35">
      <c r="W3119" s="11"/>
      <c r="X3119" s="11"/>
      <c r="AI3119" s="11"/>
    </row>
    <row r="3120" spans="23:35">
      <c r="W3120" s="11"/>
      <c r="X3120" s="11"/>
      <c r="AI3120" s="11"/>
    </row>
    <row r="3121" spans="23:35">
      <c r="W3121" s="11"/>
      <c r="X3121" s="11"/>
      <c r="AI3121" s="11"/>
    </row>
    <row r="3122" spans="23:35">
      <c r="W3122" s="11"/>
      <c r="X3122" s="11"/>
      <c r="AI3122" s="11"/>
    </row>
    <row r="3123" spans="23:35">
      <c r="W3123" s="11"/>
      <c r="X3123" s="11"/>
      <c r="AI3123" s="11"/>
    </row>
    <row r="3124" spans="23:35">
      <c r="W3124" s="11"/>
      <c r="X3124" s="11"/>
      <c r="AI3124" s="11"/>
    </row>
    <row r="3125" spans="23:35">
      <c r="W3125" s="11"/>
      <c r="X3125" s="11"/>
      <c r="AI3125" s="11"/>
    </row>
    <row r="3126" spans="23:35">
      <c r="W3126" s="11"/>
      <c r="X3126" s="11"/>
      <c r="AI3126" s="11"/>
    </row>
    <row r="3127" spans="23:35">
      <c r="W3127" s="11"/>
      <c r="X3127" s="11"/>
      <c r="AI3127" s="11"/>
    </row>
    <row r="3128" spans="23:35">
      <c r="W3128" s="11"/>
      <c r="X3128" s="11"/>
      <c r="AI3128" s="11"/>
    </row>
    <row r="3129" spans="23:35">
      <c r="W3129" s="11"/>
      <c r="X3129" s="11"/>
      <c r="AI3129" s="11"/>
    </row>
    <row r="3130" spans="23:35">
      <c r="W3130" s="11"/>
      <c r="X3130" s="11"/>
      <c r="AI3130" s="11"/>
    </row>
    <row r="3131" spans="23:35">
      <c r="W3131" s="11"/>
      <c r="X3131" s="11"/>
      <c r="AI3131" s="11"/>
    </row>
    <row r="3132" spans="23:35">
      <c r="W3132" s="11"/>
      <c r="X3132" s="11"/>
      <c r="AI3132" s="11"/>
    </row>
    <row r="3133" spans="23:35">
      <c r="W3133" s="11"/>
      <c r="X3133" s="11"/>
      <c r="AI3133" s="11"/>
    </row>
    <row r="3134" spans="23:35">
      <c r="W3134" s="11"/>
      <c r="X3134" s="11"/>
      <c r="AI3134" s="11"/>
    </row>
    <row r="3135" spans="23:35">
      <c r="W3135" s="11"/>
      <c r="X3135" s="11"/>
      <c r="AI3135" s="11"/>
    </row>
    <row r="3136" spans="23:35">
      <c r="W3136" s="11"/>
      <c r="X3136" s="11"/>
      <c r="AI3136" s="11"/>
    </row>
    <row r="3137" spans="23:35">
      <c r="W3137" s="11"/>
      <c r="X3137" s="11"/>
      <c r="AI3137" s="11"/>
    </row>
    <row r="3138" spans="23:35">
      <c r="W3138" s="11"/>
      <c r="X3138" s="11"/>
      <c r="AI3138" s="11"/>
    </row>
    <row r="3139" spans="23:35">
      <c r="W3139" s="11"/>
      <c r="X3139" s="11"/>
      <c r="AI3139" s="11"/>
    </row>
    <row r="3140" spans="23:35">
      <c r="W3140" s="11"/>
      <c r="X3140" s="11"/>
      <c r="AI3140" s="11"/>
    </row>
    <row r="3141" spans="23:35">
      <c r="W3141" s="11"/>
      <c r="X3141" s="11"/>
      <c r="AI3141" s="11"/>
    </row>
    <row r="3142" spans="23:35">
      <c r="W3142" s="11"/>
      <c r="X3142" s="11"/>
      <c r="AI3142" s="11"/>
    </row>
    <row r="3143" spans="23:35">
      <c r="W3143" s="11"/>
      <c r="X3143" s="11"/>
      <c r="AI3143" s="11"/>
    </row>
    <row r="3144" spans="23:35">
      <c r="W3144" s="11"/>
      <c r="X3144" s="11"/>
      <c r="AI3144" s="11"/>
    </row>
    <row r="3145" spans="23:35">
      <c r="W3145" s="11"/>
      <c r="X3145" s="11"/>
      <c r="AI3145" s="11"/>
    </row>
    <row r="3146" spans="23:35">
      <c r="W3146" s="11"/>
      <c r="X3146" s="11"/>
      <c r="AI3146" s="11"/>
    </row>
    <row r="3147" spans="23:35">
      <c r="W3147" s="11"/>
      <c r="X3147" s="11"/>
      <c r="AI3147" s="11"/>
    </row>
    <row r="3148" spans="23:35">
      <c r="W3148" s="11"/>
      <c r="X3148" s="11"/>
      <c r="AI3148" s="11"/>
    </row>
    <row r="3149" spans="23:35">
      <c r="W3149" s="11"/>
      <c r="X3149" s="11"/>
      <c r="AI3149" s="11"/>
    </row>
    <row r="3150" spans="23:35">
      <c r="W3150" s="11"/>
      <c r="X3150" s="11"/>
      <c r="AI3150" s="11"/>
    </row>
    <row r="3151" spans="23:35">
      <c r="W3151" s="11"/>
      <c r="X3151" s="11"/>
      <c r="AI3151" s="11"/>
    </row>
    <row r="3152" spans="23:35">
      <c r="W3152" s="11"/>
      <c r="X3152" s="11"/>
      <c r="AI3152" s="11"/>
    </row>
    <row r="3153" spans="23:35">
      <c r="W3153" s="11"/>
      <c r="X3153" s="11"/>
      <c r="AI3153" s="11"/>
    </row>
    <row r="3154" spans="23:35">
      <c r="W3154" s="11"/>
      <c r="X3154" s="11"/>
      <c r="AI3154" s="11"/>
    </row>
    <row r="3155" spans="23:35">
      <c r="W3155" s="11"/>
      <c r="X3155" s="11"/>
      <c r="AI3155" s="11"/>
    </row>
    <row r="3156" spans="23:35">
      <c r="W3156" s="11"/>
      <c r="X3156" s="11"/>
      <c r="AI3156" s="11"/>
    </row>
    <row r="3157" spans="23:35">
      <c r="W3157" s="11"/>
      <c r="X3157" s="11"/>
      <c r="AI3157" s="11"/>
    </row>
    <row r="3158" spans="23:35">
      <c r="W3158" s="11"/>
      <c r="X3158" s="11"/>
      <c r="AI3158" s="11"/>
    </row>
    <row r="3159" spans="23:35">
      <c r="W3159" s="11"/>
      <c r="X3159" s="11"/>
      <c r="AI3159" s="11"/>
    </row>
    <row r="3160" spans="23:35">
      <c r="W3160" s="11"/>
      <c r="X3160" s="11"/>
      <c r="AI3160" s="11"/>
    </row>
    <row r="3161" spans="23:35">
      <c r="W3161" s="11"/>
      <c r="X3161" s="11"/>
      <c r="AI3161" s="11"/>
    </row>
    <row r="3162" spans="23:35">
      <c r="W3162" s="11"/>
      <c r="X3162" s="11"/>
      <c r="AI3162" s="11"/>
    </row>
    <row r="3163" spans="23:35">
      <c r="W3163" s="11"/>
      <c r="X3163" s="11"/>
      <c r="AI3163" s="11"/>
    </row>
    <row r="3164" spans="23:35">
      <c r="W3164" s="11"/>
      <c r="X3164" s="11"/>
      <c r="AI3164" s="11"/>
    </row>
    <row r="3165" spans="23:35">
      <c r="W3165" s="11"/>
      <c r="X3165" s="11"/>
      <c r="AI3165" s="11"/>
    </row>
    <row r="3166" spans="23:35">
      <c r="W3166" s="11"/>
      <c r="X3166" s="11"/>
      <c r="AI3166" s="11"/>
    </row>
    <row r="3167" spans="23:35">
      <c r="W3167" s="11"/>
      <c r="X3167" s="11"/>
      <c r="AI3167" s="11"/>
    </row>
    <row r="3168" spans="23:35">
      <c r="W3168" s="11"/>
      <c r="X3168" s="11"/>
      <c r="AI3168" s="11"/>
    </row>
    <row r="3169" spans="23:35">
      <c r="W3169" s="11"/>
      <c r="X3169" s="11"/>
      <c r="AI3169" s="11"/>
    </row>
    <row r="3170" spans="23:35">
      <c r="W3170" s="11"/>
      <c r="X3170" s="11"/>
      <c r="AI3170" s="11"/>
    </row>
    <row r="3171" spans="23:35">
      <c r="W3171" s="11"/>
      <c r="X3171" s="11"/>
      <c r="AI3171" s="11"/>
    </row>
    <row r="3172" spans="23:35">
      <c r="W3172" s="11"/>
      <c r="X3172" s="11"/>
      <c r="AI3172" s="11"/>
    </row>
    <row r="3173" spans="23:35">
      <c r="W3173" s="11"/>
      <c r="X3173" s="11"/>
      <c r="AI3173" s="11"/>
    </row>
    <row r="3174" spans="23:35">
      <c r="W3174" s="11"/>
      <c r="X3174" s="11"/>
      <c r="AI3174" s="11"/>
    </row>
    <row r="3175" spans="23:35">
      <c r="W3175" s="11"/>
      <c r="X3175" s="11"/>
      <c r="AI3175" s="11"/>
    </row>
    <row r="3176" spans="23:35">
      <c r="W3176" s="11"/>
      <c r="X3176" s="11"/>
      <c r="AI3176" s="11"/>
    </row>
    <row r="3177" spans="23:35">
      <c r="W3177" s="11"/>
      <c r="X3177" s="11"/>
      <c r="AI3177" s="11"/>
    </row>
    <row r="3178" spans="23:35">
      <c r="W3178" s="11"/>
      <c r="X3178" s="11"/>
      <c r="AI3178" s="11"/>
    </row>
    <row r="3179" spans="23:35">
      <c r="W3179" s="11"/>
      <c r="X3179" s="11"/>
      <c r="AI3179" s="11"/>
    </row>
    <row r="3180" spans="23:35">
      <c r="W3180" s="11"/>
      <c r="X3180" s="11"/>
      <c r="AI3180" s="11"/>
    </row>
    <row r="3181" spans="23:35">
      <c r="W3181" s="11"/>
      <c r="X3181" s="11"/>
      <c r="AI3181" s="11"/>
    </row>
    <row r="3182" spans="23:35">
      <c r="W3182" s="11"/>
      <c r="X3182" s="11"/>
      <c r="AI3182" s="11"/>
    </row>
    <row r="3183" spans="23:35">
      <c r="W3183" s="11"/>
      <c r="X3183" s="11"/>
      <c r="AI3183" s="11"/>
    </row>
    <row r="3184" spans="23:35">
      <c r="W3184" s="11"/>
      <c r="X3184" s="11"/>
      <c r="AI3184" s="11"/>
    </row>
    <row r="3185" spans="23:35">
      <c r="W3185" s="11"/>
      <c r="X3185" s="11"/>
      <c r="AI3185" s="11"/>
    </row>
    <row r="3186" spans="23:35">
      <c r="W3186" s="11"/>
      <c r="X3186" s="11"/>
      <c r="AI3186" s="11"/>
    </row>
    <row r="3187" spans="23:35">
      <c r="W3187" s="11"/>
      <c r="X3187" s="11"/>
      <c r="AI3187" s="11"/>
    </row>
    <row r="3188" spans="23:35">
      <c r="W3188" s="11"/>
      <c r="X3188" s="11"/>
      <c r="AI3188" s="11"/>
    </row>
    <row r="3189" spans="23:35">
      <c r="W3189" s="11"/>
      <c r="X3189" s="11"/>
      <c r="AI3189" s="11"/>
    </row>
    <row r="3190" spans="23:35">
      <c r="W3190" s="11"/>
      <c r="X3190" s="11"/>
      <c r="AI3190" s="11"/>
    </row>
    <row r="3191" spans="23:35">
      <c r="W3191" s="11"/>
      <c r="X3191" s="11"/>
      <c r="AI3191" s="11"/>
    </row>
    <row r="3192" spans="23:35">
      <c r="W3192" s="11"/>
      <c r="X3192" s="11"/>
      <c r="AI3192" s="11"/>
    </row>
    <row r="3193" spans="23:35">
      <c r="W3193" s="11"/>
      <c r="X3193" s="11"/>
      <c r="AI3193" s="11"/>
    </row>
    <row r="3194" spans="23:35">
      <c r="W3194" s="11"/>
      <c r="X3194" s="11"/>
      <c r="AI3194" s="11"/>
    </row>
    <row r="3195" spans="23:35">
      <c r="W3195" s="11"/>
      <c r="X3195" s="11"/>
      <c r="AI3195" s="11"/>
    </row>
    <row r="3196" spans="23:35">
      <c r="W3196" s="11"/>
      <c r="X3196" s="11"/>
      <c r="AI3196" s="11"/>
    </row>
    <row r="3197" spans="23:35">
      <c r="W3197" s="11"/>
      <c r="X3197" s="11"/>
      <c r="AI3197" s="11"/>
    </row>
    <row r="3198" spans="23:35">
      <c r="W3198" s="11"/>
      <c r="X3198" s="11"/>
      <c r="AI3198" s="11"/>
    </row>
    <row r="3199" spans="23:35">
      <c r="W3199" s="11"/>
      <c r="X3199" s="11"/>
      <c r="AI3199" s="11"/>
    </row>
    <row r="3200" spans="23:35">
      <c r="W3200" s="11"/>
      <c r="X3200" s="11"/>
      <c r="AI3200" s="11"/>
    </row>
    <row r="3201" spans="23:35">
      <c r="W3201" s="11"/>
      <c r="X3201" s="11"/>
      <c r="AI3201" s="11"/>
    </row>
    <row r="3202" spans="23:35">
      <c r="W3202" s="11"/>
      <c r="X3202" s="11"/>
      <c r="AI3202" s="11"/>
    </row>
    <row r="3203" spans="23:35">
      <c r="W3203" s="11"/>
      <c r="X3203" s="11"/>
      <c r="AI3203" s="11"/>
    </row>
    <row r="3204" spans="23:35">
      <c r="W3204" s="11"/>
      <c r="X3204" s="11"/>
      <c r="AI3204" s="11"/>
    </row>
    <row r="3205" spans="23:35">
      <c r="W3205" s="11"/>
      <c r="X3205" s="11"/>
      <c r="AI3205" s="11"/>
    </row>
    <row r="3206" spans="23:35">
      <c r="W3206" s="11"/>
      <c r="X3206" s="11"/>
      <c r="AI3206" s="11"/>
    </row>
    <row r="3207" spans="23:35">
      <c r="W3207" s="11"/>
      <c r="X3207" s="11"/>
      <c r="AI3207" s="11"/>
    </row>
    <row r="3208" spans="23:35">
      <c r="W3208" s="11"/>
      <c r="X3208" s="11"/>
      <c r="AI3208" s="11"/>
    </row>
    <row r="3209" spans="23:35">
      <c r="W3209" s="11"/>
      <c r="X3209" s="11"/>
      <c r="AI3209" s="11"/>
    </row>
    <row r="3210" spans="23:35">
      <c r="W3210" s="11"/>
      <c r="X3210" s="11"/>
      <c r="AI3210" s="11"/>
    </row>
    <row r="3211" spans="23:35">
      <c r="W3211" s="11"/>
      <c r="X3211" s="11"/>
      <c r="AI3211" s="11"/>
    </row>
    <row r="3212" spans="23:35">
      <c r="W3212" s="11"/>
      <c r="X3212" s="11"/>
      <c r="AI3212" s="11"/>
    </row>
    <row r="3213" spans="23:35">
      <c r="W3213" s="11"/>
      <c r="X3213" s="11"/>
      <c r="AI3213" s="11"/>
    </row>
    <row r="3214" spans="23:35">
      <c r="W3214" s="11"/>
      <c r="X3214" s="11"/>
      <c r="AI3214" s="11"/>
    </row>
    <row r="3215" spans="23:35">
      <c r="W3215" s="11"/>
      <c r="X3215" s="11"/>
      <c r="AI3215" s="11"/>
    </row>
    <row r="3216" spans="23:35">
      <c r="W3216" s="11"/>
      <c r="X3216" s="11"/>
      <c r="AI3216" s="11"/>
    </row>
    <row r="3217" spans="23:35">
      <c r="W3217" s="11"/>
      <c r="X3217" s="11"/>
      <c r="AI3217" s="11"/>
    </row>
    <row r="3218" spans="23:35">
      <c r="W3218" s="11"/>
      <c r="X3218" s="11"/>
      <c r="AI3218" s="11"/>
    </row>
    <row r="3219" spans="23:35">
      <c r="W3219" s="11"/>
      <c r="X3219" s="11"/>
      <c r="AI3219" s="11"/>
    </row>
    <row r="3220" spans="23:35">
      <c r="W3220" s="11"/>
      <c r="X3220" s="11"/>
      <c r="AI3220" s="11"/>
    </row>
    <row r="3221" spans="23:35">
      <c r="W3221" s="11"/>
      <c r="X3221" s="11"/>
      <c r="AI3221" s="11"/>
    </row>
    <row r="3222" spans="23:35">
      <c r="W3222" s="11"/>
      <c r="X3222" s="11"/>
      <c r="AI3222" s="11"/>
    </row>
    <row r="3223" spans="23:35">
      <c r="W3223" s="11"/>
      <c r="X3223" s="11"/>
      <c r="AI3223" s="11"/>
    </row>
    <row r="3224" spans="23:35">
      <c r="W3224" s="11"/>
      <c r="X3224" s="11"/>
      <c r="AI3224" s="11"/>
    </row>
    <row r="3225" spans="23:35">
      <c r="W3225" s="11"/>
      <c r="X3225" s="11"/>
      <c r="AI3225" s="11"/>
    </row>
    <row r="3226" spans="23:35">
      <c r="W3226" s="11"/>
      <c r="X3226" s="11"/>
      <c r="AI3226" s="11"/>
    </row>
    <row r="3227" spans="23:35">
      <c r="W3227" s="11"/>
      <c r="X3227" s="11"/>
      <c r="AI3227" s="11"/>
    </row>
    <row r="3228" spans="23:35">
      <c r="W3228" s="11"/>
      <c r="X3228" s="11"/>
      <c r="AI3228" s="11"/>
    </row>
    <row r="3229" spans="23:35">
      <c r="W3229" s="11"/>
      <c r="X3229" s="11"/>
      <c r="AI3229" s="11"/>
    </row>
    <row r="3230" spans="23:35">
      <c r="W3230" s="11"/>
      <c r="X3230" s="11"/>
      <c r="AI3230" s="11"/>
    </row>
    <row r="3231" spans="23:35">
      <c r="W3231" s="11"/>
      <c r="X3231" s="11"/>
      <c r="AI3231" s="11"/>
    </row>
    <row r="3232" spans="23:35">
      <c r="W3232" s="11"/>
      <c r="X3232" s="11"/>
      <c r="AI3232" s="11"/>
    </row>
    <row r="3233" spans="23:35">
      <c r="W3233" s="11"/>
      <c r="X3233" s="11"/>
      <c r="AI3233" s="11"/>
    </row>
    <row r="3234" spans="23:35">
      <c r="W3234" s="11"/>
      <c r="X3234" s="11"/>
      <c r="AI3234" s="11"/>
    </row>
    <row r="3235" spans="23:35">
      <c r="W3235" s="11"/>
      <c r="X3235" s="11"/>
      <c r="AI3235" s="11"/>
    </row>
    <row r="3236" spans="23:35">
      <c r="W3236" s="11"/>
      <c r="X3236" s="11"/>
      <c r="AI3236" s="11"/>
    </row>
    <row r="3237" spans="23:35">
      <c r="W3237" s="11"/>
      <c r="X3237" s="11"/>
      <c r="AI3237" s="11"/>
    </row>
    <row r="3238" spans="23:35">
      <c r="W3238" s="11"/>
      <c r="X3238" s="11"/>
      <c r="AI3238" s="11"/>
    </row>
    <row r="3239" spans="23:35">
      <c r="W3239" s="11"/>
      <c r="X3239" s="11"/>
      <c r="AI3239" s="11"/>
    </row>
    <row r="3240" spans="23:35">
      <c r="W3240" s="11"/>
      <c r="X3240" s="11"/>
      <c r="AI3240" s="11"/>
    </row>
    <row r="3241" spans="23:35">
      <c r="W3241" s="11"/>
      <c r="X3241" s="11"/>
      <c r="AI3241" s="11"/>
    </row>
    <row r="3242" spans="23:35">
      <c r="W3242" s="11"/>
      <c r="X3242" s="11"/>
      <c r="AI3242" s="11"/>
    </row>
    <row r="3243" spans="23:35">
      <c r="W3243" s="11"/>
      <c r="X3243" s="11"/>
      <c r="AI3243" s="11"/>
    </row>
    <row r="3244" spans="23:35">
      <c r="W3244" s="11"/>
      <c r="X3244" s="11"/>
      <c r="AI3244" s="11"/>
    </row>
    <row r="3245" spans="23:35">
      <c r="W3245" s="11"/>
      <c r="X3245" s="11"/>
      <c r="AI3245" s="11"/>
    </row>
    <row r="3246" spans="23:35">
      <c r="W3246" s="11"/>
      <c r="X3246" s="11"/>
      <c r="AI3246" s="11"/>
    </row>
    <row r="3247" spans="23:35">
      <c r="W3247" s="11"/>
      <c r="X3247" s="11"/>
      <c r="AI3247" s="11"/>
    </row>
    <row r="3248" spans="23:35">
      <c r="W3248" s="11"/>
      <c r="X3248" s="11"/>
      <c r="AI3248" s="11"/>
    </row>
    <row r="3249" spans="23:35">
      <c r="W3249" s="11"/>
      <c r="X3249" s="11"/>
      <c r="AI3249" s="11"/>
    </row>
    <row r="3250" spans="23:35">
      <c r="W3250" s="11"/>
      <c r="X3250" s="11"/>
      <c r="AI3250" s="11"/>
    </row>
    <row r="3251" spans="23:35">
      <c r="W3251" s="11"/>
      <c r="X3251" s="11"/>
      <c r="AI3251" s="11"/>
    </row>
    <row r="3252" spans="23:35">
      <c r="W3252" s="11"/>
      <c r="X3252" s="11"/>
      <c r="AI3252" s="11"/>
    </row>
    <row r="3253" spans="23:35">
      <c r="W3253" s="11"/>
      <c r="X3253" s="11"/>
      <c r="AI3253" s="11"/>
    </row>
    <row r="3254" spans="23:35">
      <c r="W3254" s="11"/>
      <c r="X3254" s="11"/>
      <c r="AI3254" s="11"/>
    </row>
    <row r="3255" spans="23:35">
      <c r="W3255" s="11"/>
      <c r="X3255" s="11"/>
      <c r="AI3255" s="11"/>
    </row>
    <row r="3256" spans="23:35">
      <c r="W3256" s="11"/>
      <c r="X3256" s="11"/>
      <c r="AI3256" s="11"/>
    </row>
    <row r="3257" spans="23:35">
      <c r="W3257" s="11"/>
      <c r="X3257" s="11"/>
      <c r="AI3257" s="11"/>
    </row>
    <row r="3258" spans="23:35">
      <c r="W3258" s="11"/>
      <c r="X3258" s="11"/>
      <c r="AI3258" s="11"/>
    </row>
    <row r="3259" spans="23:35">
      <c r="W3259" s="11"/>
      <c r="X3259" s="11"/>
      <c r="AI3259" s="11"/>
    </row>
    <row r="3260" spans="23:35">
      <c r="W3260" s="11"/>
      <c r="X3260" s="11"/>
      <c r="AI3260" s="11"/>
    </row>
    <row r="3261" spans="23:35">
      <c r="W3261" s="11"/>
      <c r="X3261" s="11"/>
      <c r="AI3261" s="11"/>
    </row>
    <row r="3262" spans="23:35">
      <c r="W3262" s="11"/>
      <c r="X3262" s="11"/>
      <c r="AI3262" s="11"/>
    </row>
    <row r="3263" spans="23:35">
      <c r="W3263" s="11"/>
      <c r="X3263" s="11"/>
      <c r="AI3263" s="11"/>
    </row>
    <row r="3264" spans="23:35">
      <c r="W3264" s="11"/>
      <c r="X3264" s="11"/>
      <c r="AI3264" s="11"/>
    </row>
    <row r="3265" spans="23:35">
      <c r="W3265" s="11"/>
      <c r="X3265" s="11"/>
      <c r="AI3265" s="11"/>
    </row>
    <row r="3266" spans="23:35">
      <c r="W3266" s="11"/>
      <c r="X3266" s="11"/>
      <c r="AI3266" s="11"/>
    </row>
    <row r="3267" spans="23:35">
      <c r="W3267" s="11"/>
      <c r="X3267" s="11"/>
      <c r="AI3267" s="11"/>
    </row>
    <row r="3268" spans="23:35">
      <c r="W3268" s="11"/>
      <c r="X3268" s="11"/>
      <c r="AI3268" s="11"/>
    </row>
    <row r="3269" spans="23:35">
      <c r="W3269" s="11"/>
      <c r="X3269" s="11"/>
      <c r="AI3269" s="11"/>
    </row>
    <row r="3270" spans="23:35">
      <c r="W3270" s="11"/>
      <c r="X3270" s="11"/>
      <c r="AI3270" s="11"/>
    </row>
    <row r="3271" spans="23:35">
      <c r="W3271" s="11"/>
      <c r="X3271" s="11"/>
      <c r="AI3271" s="11"/>
    </row>
    <row r="3272" spans="23:35">
      <c r="W3272" s="11"/>
      <c r="X3272" s="11"/>
      <c r="AI3272" s="11"/>
    </row>
    <row r="3273" spans="23:35">
      <c r="W3273" s="11"/>
      <c r="X3273" s="11"/>
      <c r="AI3273" s="11"/>
    </row>
    <row r="3274" spans="23:35">
      <c r="W3274" s="11"/>
      <c r="X3274" s="11"/>
      <c r="AI3274" s="11"/>
    </row>
    <row r="3275" spans="23:35">
      <c r="W3275" s="11"/>
      <c r="X3275" s="11"/>
      <c r="AI3275" s="11"/>
    </row>
    <row r="3276" spans="23:35">
      <c r="W3276" s="11"/>
      <c r="X3276" s="11"/>
      <c r="AI3276" s="11"/>
    </row>
    <row r="3277" spans="23:35">
      <c r="W3277" s="11"/>
      <c r="X3277" s="11"/>
      <c r="AI3277" s="11"/>
    </row>
    <row r="3278" spans="23:35">
      <c r="W3278" s="11"/>
      <c r="X3278" s="11"/>
      <c r="AI3278" s="11"/>
    </row>
    <row r="3279" spans="23:35">
      <c r="W3279" s="11"/>
      <c r="X3279" s="11"/>
      <c r="AI3279" s="11"/>
    </row>
    <row r="3280" spans="23:35">
      <c r="W3280" s="11"/>
      <c r="X3280" s="11"/>
      <c r="AI3280" s="11"/>
    </row>
    <row r="3281" spans="23:35">
      <c r="W3281" s="11"/>
      <c r="X3281" s="11"/>
      <c r="AI3281" s="11"/>
    </row>
    <row r="3282" spans="23:35">
      <c r="W3282" s="11"/>
      <c r="X3282" s="11"/>
      <c r="AI3282" s="11"/>
    </row>
    <row r="3283" spans="23:35">
      <c r="W3283" s="11"/>
      <c r="X3283" s="11"/>
      <c r="AI3283" s="11"/>
    </row>
    <row r="3284" spans="23:35">
      <c r="W3284" s="11"/>
      <c r="X3284" s="11"/>
      <c r="AI3284" s="11"/>
    </row>
    <row r="3285" spans="23:35">
      <c r="W3285" s="11"/>
      <c r="X3285" s="11"/>
      <c r="AI3285" s="11"/>
    </row>
    <row r="3286" spans="23:35">
      <c r="W3286" s="11"/>
      <c r="X3286" s="11"/>
      <c r="AI3286" s="11"/>
    </row>
    <row r="3287" spans="23:35">
      <c r="W3287" s="11"/>
      <c r="X3287" s="11"/>
      <c r="AI3287" s="11"/>
    </row>
    <row r="3288" spans="23:35">
      <c r="W3288" s="11"/>
      <c r="X3288" s="11"/>
      <c r="AI3288" s="11"/>
    </row>
    <row r="3289" spans="23:35">
      <c r="W3289" s="11"/>
      <c r="X3289" s="11"/>
      <c r="AI3289" s="11"/>
    </row>
    <row r="3290" spans="23:35">
      <c r="W3290" s="11"/>
      <c r="X3290" s="11"/>
      <c r="AI3290" s="11"/>
    </row>
    <row r="3291" spans="23:35">
      <c r="W3291" s="11"/>
      <c r="X3291" s="11"/>
      <c r="AI3291" s="11"/>
    </row>
    <row r="3292" spans="23:35">
      <c r="W3292" s="11"/>
      <c r="X3292" s="11"/>
      <c r="AI3292" s="11"/>
    </row>
    <row r="3293" spans="23:35">
      <c r="W3293" s="11"/>
      <c r="X3293" s="11"/>
      <c r="AI3293" s="11"/>
    </row>
    <row r="3294" spans="23:35">
      <c r="W3294" s="11"/>
      <c r="X3294" s="11"/>
      <c r="AI3294" s="11"/>
    </row>
    <row r="3295" spans="23:35">
      <c r="W3295" s="11"/>
      <c r="X3295" s="11"/>
      <c r="AI3295" s="11"/>
    </row>
    <row r="3296" spans="23:35">
      <c r="W3296" s="11"/>
      <c r="X3296" s="11"/>
      <c r="AI3296" s="11"/>
    </row>
    <row r="3297" spans="23:35">
      <c r="W3297" s="11"/>
      <c r="X3297" s="11"/>
      <c r="AI3297" s="11"/>
    </row>
    <row r="3298" spans="23:35">
      <c r="W3298" s="11"/>
      <c r="X3298" s="11"/>
      <c r="AI3298" s="11"/>
    </row>
    <row r="3299" spans="23:35">
      <c r="W3299" s="11"/>
      <c r="X3299" s="11"/>
      <c r="AI3299" s="11"/>
    </row>
    <row r="3300" spans="23:35">
      <c r="W3300" s="11"/>
      <c r="X3300" s="11"/>
      <c r="AI3300" s="11"/>
    </row>
    <row r="3301" spans="23:35">
      <c r="W3301" s="11"/>
      <c r="X3301" s="11"/>
      <c r="AI3301" s="11"/>
    </row>
    <row r="3302" spans="23:35">
      <c r="W3302" s="11"/>
      <c r="X3302" s="11"/>
      <c r="AI3302" s="11"/>
    </row>
    <row r="3303" spans="23:35">
      <c r="W3303" s="11"/>
      <c r="X3303" s="11"/>
      <c r="AI3303" s="11"/>
    </row>
    <row r="3304" spans="23:35">
      <c r="W3304" s="11"/>
      <c r="X3304" s="11"/>
      <c r="AI3304" s="11"/>
    </row>
    <row r="3305" spans="23:35">
      <c r="W3305" s="11"/>
      <c r="X3305" s="11"/>
      <c r="AI3305" s="11"/>
    </row>
    <row r="3306" spans="23:35">
      <c r="W3306" s="11"/>
      <c r="X3306" s="11"/>
      <c r="AI3306" s="11"/>
    </row>
    <row r="3307" spans="23:35">
      <c r="W3307" s="11"/>
      <c r="X3307" s="11"/>
      <c r="AI3307" s="11"/>
    </row>
    <row r="3308" spans="23:35">
      <c r="W3308" s="11"/>
      <c r="X3308" s="11"/>
      <c r="AI3308" s="11"/>
    </row>
    <row r="3309" spans="23:35">
      <c r="W3309" s="11"/>
      <c r="X3309" s="11"/>
      <c r="AI3309" s="11"/>
    </row>
    <row r="3310" spans="23:35">
      <c r="W3310" s="11"/>
      <c r="X3310" s="11"/>
      <c r="AI3310" s="11"/>
    </row>
    <row r="3311" spans="23:35">
      <c r="W3311" s="11"/>
      <c r="X3311" s="11"/>
      <c r="AI3311" s="11"/>
    </row>
    <row r="3312" spans="23:35">
      <c r="W3312" s="11"/>
      <c r="X3312" s="11"/>
      <c r="AI3312" s="11"/>
    </row>
    <row r="3313" spans="23:35">
      <c r="W3313" s="11"/>
      <c r="X3313" s="11"/>
      <c r="AI3313" s="11"/>
    </row>
    <row r="3314" spans="23:35">
      <c r="W3314" s="11"/>
      <c r="X3314" s="11"/>
      <c r="AI3314" s="11"/>
    </row>
    <row r="3315" spans="23:35">
      <c r="W3315" s="11"/>
      <c r="X3315" s="11"/>
      <c r="AI3315" s="11"/>
    </row>
    <row r="3316" spans="23:35">
      <c r="W3316" s="11"/>
      <c r="X3316" s="11"/>
      <c r="AI3316" s="11"/>
    </row>
    <row r="3317" spans="23:35">
      <c r="W3317" s="11"/>
      <c r="X3317" s="11"/>
      <c r="AI3317" s="11"/>
    </row>
    <row r="3318" spans="23:35">
      <c r="W3318" s="11"/>
      <c r="X3318" s="11"/>
      <c r="AI3318" s="11"/>
    </row>
    <row r="3319" spans="23:35">
      <c r="W3319" s="11"/>
      <c r="X3319" s="11"/>
      <c r="AI3319" s="11"/>
    </row>
    <row r="3320" spans="23:35">
      <c r="W3320" s="11"/>
      <c r="X3320" s="11"/>
      <c r="AI3320" s="11"/>
    </row>
    <row r="3321" spans="23:35">
      <c r="W3321" s="11"/>
      <c r="X3321" s="11"/>
      <c r="AI3321" s="11"/>
    </row>
    <row r="3322" spans="23:35">
      <c r="W3322" s="11"/>
      <c r="X3322" s="11"/>
      <c r="AI3322" s="11"/>
    </row>
    <row r="3323" spans="23:35">
      <c r="W3323" s="11"/>
      <c r="X3323" s="11"/>
      <c r="AI3323" s="11"/>
    </row>
    <row r="3324" spans="23:35">
      <c r="W3324" s="11"/>
      <c r="X3324" s="11"/>
      <c r="AI3324" s="11"/>
    </row>
    <row r="3325" spans="23:35">
      <c r="W3325" s="11"/>
      <c r="X3325" s="11"/>
      <c r="AI3325" s="11"/>
    </row>
    <row r="3326" spans="23:35">
      <c r="W3326" s="11"/>
      <c r="X3326" s="11"/>
      <c r="AI3326" s="11"/>
    </row>
    <row r="3327" spans="23:35">
      <c r="W3327" s="11"/>
      <c r="X3327" s="11"/>
      <c r="AI3327" s="11"/>
    </row>
    <row r="3328" spans="23:35">
      <c r="W3328" s="11"/>
      <c r="X3328" s="11"/>
      <c r="AI3328" s="11"/>
    </row>
    <row r="3329" spans="23:35">
      <c r="W3329" s="11"/>
      <c r="X3329" s="11"/>
      <c r="AI3329" s="11"/>
    </row>
    <row r="3330" spans="23:35">
      <c r="W3330" s="11"/>
      <c r="X3330" s="11"/>
      <c r="AI3330" s="11"/>
    </row>
    <row r="3331" spans="23:35">
      <c r="W3331" s="11"/>
      <c r="X3331" s="11"/>
      <c r="AI3331" s="11"/>
    </row>
    <row r="3332" spans="23:35">
      <c r="W3332" s="11"/>
      <c r="X3332" s="11"/>
      <c r="AI3332" s="11"/>
    </row>
    <row r="3333" spans="23:35">
      <c r="W3333" s="11"/>
      <c r="X3333" s="11"/>
      <c r="AI3333" s="11"/>
    </row>
    <row r="3334" spans="23:35">
      <c r="W3334" s="11"/>
      <c r="X3334" s="11"/>
      <c r="AI3334" s="11"/>
    </row>
    <row r="3335" spans="23:35">
      <c r="W3335" s="11"/>
      <c r="X3335" s="11"/>
      <c r="AI3335" s="11"/>
    </row>
    <row r="3336" spans="23:35">
      <c r="W3336" s="11"/>
      <c r="X3336" s="11"/>
      <c r="AI3336" s="11"/>
    </row>
    <row r="3337" spans="23:35">
      <c r="W3337" s="11"/>
      <c r="X3337" s="11"/>
      <c r="AI3337" s="11"/>
    </row>
    <row r="3338" spans="23:35">
      <c r="W3338" s="11"/>
      <c r="X3338" s="11"/>
      <c r="AI3338" s="11"/>
    </row>
    <row r="3339" spans="23:35">
      <c r="W3339" s="11"/>
      <c r="X3339" s="11"/>
      <c r="AI3339" s="11"/>
    </row>
    <row r="3340" spans="23:35">
      <c r="W3340" s="11"/>
      <c r="X3340" s="11"/>
      <c r="AI3340" s="11"/>
    </row>
    <row r="3341" spans="23:35">
      <c r="W3341" s="11"/>
      <c r="X3341" s="11"/>
      <c r="AI3341" s="11"/>
    </row>
    <row r="3342" spans="23:35">
      <c r="W3342" s="11"/>
      <c r="X3342" s="11"/>
      <c r="AI3342" s="11"/>
    </row>
    <row r="3343" spans="23:35">
      <c r="W3343" s="11"/>
      <c r="X3343" s="11"/>
      <c r="AI3343" s="11"/>
    </row>
    <row r="3344" spans="23:35">
      <c r="W3344" s="11"/>
      <c r="X3344" s="11"/>
      <c r="AI3344" s="11"/>
    </row>
    <row r="3345" spans="23:35">
      <c r="W3345" s="11"/>
      <c r="X3345" s="11"/>
      <c r="AI3345" s="11"/>
    </row>
    <row r="3346" spans="23:35">
      <c r="W3346" s="11"/>
      <c r="X3346" s="11"/>
      <c r="AI3346" s="11"/>
    </row>
    <row r="3347" spans="23:35">
      <c r="W3347" s="11"/>
      <c r="X3347" s="11"/>
      <c r="AI3347" s="11"/>
    </row>
    <row r="3348" spans="23:35">
      <c r="W3348" s="11"/>
      <c r="X3348" s="11"/>
      <c r="AI3348" s="11"/>
    </row>
    <row r="3349" spans="23:35">
      <c r="W3349" s="11"/>
      <c r="X3349" s="11"/>
      <c r="AI3349" s="11"/>
    </row>
    <row r="3350" spans="23:35">
      <c r="W3350" s="11"/>
      <c r="X3350" s="11"/>
      <c r="AI3350" s="11"/>
    </row>
    <row r="3351" spans="23:35">
      <c r="W3351" s="11"/>
      <c r="X3351" s="11"/>
      <c r="AI3351" s="11"/>
    </row>
    <row r="3352" spans="23:35">
      <c r="W3352" s="11"/>
      <c r="X3352" s="11"/>
      <c r="AI3352" s="11"/>
    </row>
    <row r="3353" spans="23:35">
      <c r="W3353" s="11"/>
      <c r="X3353" s="11"/>
      <c r="AI3353" s="11"/>
    </row>
    <row r="3354" spans="23:35">
      <c r="W3354" s="11"/>
      <c r="X3354" s="11"/>
      <c r="AI3354" s="11"/>
    </row>
    <row r="3355" spans="23:35">
      <c r="W3355" s="11"/>
      <c r="X3355" s="11"/>
      <c r="AI3355" s="11"/>
    </row>
    <row r="3356" spans="23:35">
      <c r="W3356" s="11"/>
      <c r="X3356" s="11"/>
      <c r="AI3356" s="11"/>
    </row>
    <row r="3357" spans="23:35">
      <c r="W3357" s="11"/>
      <c r="X3357" s="11"/>
      <c r="AI3357" s="11"/>
    </row>
    <row r="3358" spans="23:35">
      <c r="W3358" s="11"/>
      <c r="X3358" s="11"/>
      <c r="AI3358" s="11"/>
    </row>
    <row r="3359" spans="23:35">
      <c r="W3359" s="11"/>
      <c r="X3359" s="11"/>
      <c r="AI3359" s="11"/>
    </row>
    <row r="3360" spans="23:35">
      <c r="W3360" s="11"/>
      <c r="X3360" s="11"/>
      <c r="AI3360" s="11"/>
    </row>
    <row r="3361" spans="23:35">
      <c r="W3361" s="11"/>
      <c r="X3361" s="11"/>
      <c r="AI3361" s="11"/>
    </row>
    <row r="3362" spans="23:35">
      <c r="W3362" s="11"/>
      <c r="X3362" s="11"/>
      <c r="AI3362" s="11"/>
    </row>
    <row r="3363" spans="23:35">
      <c r="W3363" s="11"/>
      <c r="X3363" s="11"/>
      <c r="AI3363" s="11"/>
    </row>
    <row r="3364" spans="23:35">
      <c r="W3364" s="11"/>
      <c r="X3364" s="11"/>
      <c r="AI3364" s="11"/>
    </row>
    <row r="3365" spans="23:35">
      <c r="W3365" s="11"/>
      <c r="X3365" s="11"/>
      <c r="AI3365" s="11"/>
    </row>
    <row r="3366" spans="23:35">
      <c r="W3366" s="11"/>
      <c r="X3366" s="11"/>
      <c r="AI3366" s="11"/>
    </row>
    <row r="3367" spans="23:35">
      <c r="W3367" s="11"/>
      <c r="X3367" s="11"/>
      <c r="AI3367" s="11"/>
    </row>
    <row r="3368" spans="23:35">
      <c r="W3368" s="11"/>
      <c r="X3368" s="11"/>
      <c r="AI3368" s="11"/>
    </row>
    <row r="3369" spans="23:35">
      <c r="W3369" s="11"/>
      <c r="X3369" s="11"/>
      <c r="AI3369" s="11"/>
    </row>
    <row r="3370" spans="23:35">
      <c r="W3370" s="11"/>
      <c r="X3370" s="11"/>
      <c r="AI3370" s="11"/>
    </row>
    <row r="3371" spans="23:35">
      <c r="W3371" s="11"/>
      <c r="X3371" s="11"/>
      <c r="AI3371" s="11"/>
    </row>
    <row r="3372" spans="23:35">
      <c r="W3372" s="11"/>
      <c r="X3372" s="11"/>
      <c r="AI3372" s="11"/>
    </row>
    <row r="3373" spans="23:35">
      <c r="W3373" s="11"/>
      <c r="X3373" s="11"/>
      <c r="AI3373" s="11"/>
    </row>
    <row r="3374" spans="23:35">
      <c r="W3374" s="11"/>
      <c r="X3374" s="11"/>
      <c r="AI3374" s="11"/>
    </row>
    <row r="3375" spans="23:35">
      <c r="W3375" s="11"/>
      <c r="X3375" s="11"/>
      <c r="AI3375" s="11"/>
    </row>
    <row r="3376" spans="23:35">
      <c r="W3376" s="11"/>
      <c r="X3376" s="11"/>
      <c r="AI3376" s="11"/>
    </row>
    <row r="3377" spans="23:35">
      <c r="W3377" s="11"/>
      <c r="X3377" s="11"/>
      <c r="AI3377" s="11"/>
    </row>
    <row r="3378" spans="23:35">
      <c r="W3378" s="11"/>
      <c r="X3378" s="11"/>
      <c r="AI3378" s="11"/>
    </row>
    <row r="3379" spans="23:35">
      <c r="W3379" s="11"/>
      <c r="X3379" s="11"/>
      <c r="AI3379" s="11"/>
    </row>
    <row r="3380" spans="23:35">
      <c r="W3380" s="11"/>
      <c r="X3380" s="11"/>
      <c r="AI3380" s="11"/>
    </row>
    <row r="3381" spans="23:35">
      <c r="W3381" s="11"/>
      <c r="X3381" s="11"/>
      <c r="AI3381" s="11"/>
    </row>
    <row r="3382" spans="23:35">
      <c r="W3382" s="11"/>
      <c r="X3382" s="11"/>
      <c r="AI3382" s="11"/>
    </row>
    <row r="3383" spans="23:35">
      <c r="W3383" s="11"/>
      <c r="X3383" s="11"/>
      <c r="AI3383" s="11"/>
    </row>
    <row r="3384" spans="23:35">
      <c r="W3384" s="11"/>
      <c r="X3384" s="11"/>
      <c r="AI3384" s="11"/>
    </row>
    <row r="3385" spans="23:35">
      <c r="W3385" s="11"/>
      <c r="X3385" s="11"/>
      <c r="AI3385" s="11"/>
    </row>
    <row r="3386" spans="23:35">
      <c r="W3386" s="11"/>
      <c r="X3386" s="11"/>
      <c r="AI3386" s="11"/>
    </row>
    <row r="3387" spans="23:35">
      <c r="W3387" s="11"/>
      <c r="X3387" s="11"/>
      <c r="AI3387" s="11"/>
    </row>
    <row r="3388" spans="23:35">
      <c r="W3388" s="11"/>
      <c r="X3388" s="11"/>
      <c r="AI3388" s="11"/>
    </row>
    <row r="3389" spans="23:35">
      <c r="W3389" s="11"/>
      <c r="X3389" s="11"/>
      <c r="AI3389" s="11"/>
    </row>
    <row r="3390" spans="23:35">
      <c r="W3390" s="11"/>
      <c r="X3390" s="11"/>
      <c r="AI3390" s="11"/>
    </row>
    <row r="3391" spans="23:35">
      <c r="W3391" s="11"/>
      <c r="X3391" s="11"/>
      <c r="AI3391" s="11"/>
    </row>
    <row r="3392" spans="23:35">
      <c r="W3392" s="11"/>
      <c r="X3392" s="11"/>
      <c r="AI3392" s="11"/>
    </row>
    <row r="3393" spans="23:35">
      <c r="W3393" s="11"/>
      <c r="X3393" s="11"/>
      <c r="AI3393" s="11"/>
    </row>
    <row r="3394" spans="23:35">
      <c r="W3394" s="11"/>
      <c r="X3394" s="11"/>
      <c r="AI3394" s="11"/>
    </row>
    <row r="3395" spans="23:35">
      <c r="W3395" s="11"/>
      <c r="X3395" s="11"/>
      <c r="AI3395" s="11"/>
    </row>
    <row r="3396" spans="23:35">
      <c r="W3396" s="11"/>
      <c r="X3396" s="11"/>
      <c r="AI3396" s="11"/>
    </row>
    <row r="3397" spans="23:35">
      <c r="W3397" s="11"/>
      <c r="X3397" s="11"/>
      <c r="AI3397" s="11"/>
    </row>
    <row r="3398" spans="23:35">
      <c r="W3398" s="11"/>
      <c r="X3398" s="11"/>
      <c r="AI3398" s="11"/>
    </row>
    <row r="3399" spans="23:35">
      <c r="W3399" s="11"/>
      <c r="X3399" s="11"/>
      <c r="AI3399" s="11"/>
    </row>
    <row r="3400" spans="23:35">
      <c r="W3400" s="11"/>
      <c r="X3400" s="11"/>
      <c r="AI3400" s="11"/>
    </row>
    <row r="3401" spans="23:35">
      <c r="W3401" s="11"/>
      <c r="X3401" s="11"/>
      <c r="AI3401" s="11"/>
    </row>
    <row r="3402" spans="23:35">
      <c r="W3402" s="11"/>
      <c r="X3402" s="11"/>
      <c r="AI3402" s="11"/>
    </row>
    <row r="3403" spans="23:35">
      <c r="W3403" s="11"/>
      <c r="X3403" s="11"/>
      <c r="AI3403" s="11"/>
    </row>
    <row r="3404" spans="23:35">
      <c r="W3404" s="11"/>
      <c r="X3404" s="11"/>
      <c r="AI3404" s="11"/>
    </row>
    <row r="3405" spans="23:35">
      <c r="W3405" s="11"/>
      <c r="X3405" s="11"/>
      <c r="AI3405" s="11"/>
    </row>
    <row r="3406" spans="23:35">
      <c r="W3406" s="11"/>
      <c r="X3406" s="11"/>
      <c r="AI3406" s="11"/>
    </row>
    <row r="3407" spans="23:35">
      <c r="W3407" s="11"/>
      <c r="X3407" s="11"/>
      <c r="AI3407" s="11"/>
    </row>
    <row r="3408" spans="23:35">
      <c r="W3408" s="11"/>
      <c r="X3408" s="11"/>
      <c r="AI3408" s="11"/>
    </row>
    <row r="3409" spans="23:35">
      <c r="W3409" s="11"/>
      <c r="X3409" s="11"/>
      <c r="AI3409" s="11"/>
    </row>
    <row r="3410" spans="23:35">
      <c r="W3410" s="11"/>
      <c r="X3410" s="11"/>
      <c r="AI3410" s="11"/>
    </row>
    <row r="3411" spans="23:35">
      <c r="W3411" s="11"/>
      <c r="X3411" s="11"/>
      <c r="AI3411" s="11"/>
    </row>
    <row r="3412" spans="23:35">
      <c r="W3412" s="11"/>
      <c r="X3412" s="11"/>
      <c r="AI3412" s="11"/>
    </row>
    <row r="3413" spans="23:35">
      <c r="W3413" s="11"/>
      <c r="X3413" s="11"/>
      <c r="AI3413" s="11"/>
    </row>
    <row r="3414" spans="23:35">
      <c r="W3414" s="11"/>
      <c r="X3414" s="11"/>
      <c r="AI3414" s="11"/>
    </row>
    <row r="3415" spans="23:35">
      <c r="W3415" s="11"/>
      <c r="X3415" s="11"/>
      <c r="AI3415" s="11"/>
    </row>
    <row r="3416" spans="23:35">
      <c r="W3416" s="11"/>
      <c r="X3416" s="11"/>
      <c r="AI3416" s="11"/>
    </row>
    <row r="3417" spans="23:35">
      <c r="W3417" s="11"/>
      <c r="X3417" s="11"/>
      <c r="AI3417" s="11"/>
    </row>
    <row r="3418" spans="23:35">
      <c r="W3418" s="11"/>
      <c r="X3418" s="11"/>
      <c r="AI3418" s="11"/>
    </row>
    <row r="3419" spans="23:35">
      <c r="W3419" s="11"/>
      <c r="X3419" s="11"/>
      <c r="AI3419" s="11"/>
    </row>
    <row r="3420" spans="23:35">
      <c r="W3420" s="11"/>
      <c r="X3420" s="11"/>
      <c r="AI3420" s="11"/>
    </row>
    <row r="3421" spans="23:35">
      <c r="W3421" s="11"/>
      <c r="X3421" s="11"/>
      <c r="AI3421" s="11"/>
    </row>
    <row r="3422" spans="23:35">
      <c r="W3422" s="11"/>
      <c r="X3422" s="11"/>
      <c r="AI3422" s="11"/>
    </row>
    <row r="3423" spans="23:35">
      <c r="W3423" s="11"/>
      <c r="X3423" s="11"/>
      <c r="AI3423" s="11"/>
    </row>
    <row r="3424" spans="23:35">
      <c r="W3424" s="11"/>
      <c r="X3424" s="11"/>
      <c r="AI3424" s="11"/>
    </row>
    <row r="3425" spans="23:35">
      <c r="W3425" s="11"/>
      <c r="X3425" s="11"/>
      <c r="AI3425" s="11"/>
    </row>
    <row r="3426" spans="23:35">
      <c r="W3426" s="11"/>
      <c r="X3426" s="11"/>
      <c r="AI3426" s="11"/>
    </row>
    <row r="3427" spans="23:35">
      <c r="W3427" s="11"/>
      <c r="X3427" s="11"/>
      <c r="AI3427" s="11"/>
    </row>
    <row r="3428" spans="23:35">
      <c r="W3428" s="11"/>
      <c r="X3428" s="11"/>
      <c r="AI3428" s="11"/>
    </row>
    <row r="3429" spans="23:35">
      <c r="W3429" s="11"/>
      <c r="X3429" s="11"/>
      <c r="AI3429" s="11"/>
    </row>
    <row r="3430" spans="23:35">
      <c r="W3430" s="11"/>
      <c r="X3430" s="11"/>
      <c r="AI3430" s="11"/>
    </row>
    <row r="3431" spans="23:35">
      <c r="W3431" s="11"/>
      <c r="X3431" s="11"/>
      <c r="AI3431" s="11"/>
    </row>
    <row r="3432" spans="23:35">
      <c r="W3432" s="11"/>
      <c r="X3432" s="11"/>
      <c r="AI3432" s="11"/>
    </row>
    <row r="3433" spans="23:35">
      <c r="W3433" s="11"/>
      <c r="X3433" s="11"/>
      <c r="AI3433" s="11"/>
    </row>
    <row r="3434" spans="23:35">
      <c r="W3434" s="11"/>
      <c r="X3434" s="11"/>
      <c r="AI3434" s="11"/>
    </row>
    <row r="3435" spans="23:35">
      <c r="W3435" s="11"/>
      <c r="X3435" s="11"/>
      <c r="AI3435" s="11"/>
    </row>
    <row r="3436" spans="23:35">
      <c r="W3436" s="11"/>
      <c r="X3436" s="11"/>
      <c r="AI3436" s="11"/>
    </row>
    <row r="3437" spans="23:35">
      <c r="W3437" s="11"/>
      <c r="X3437" s="11"/>
      <c r="AI3437" s="11"/>
    </row>
    <row r="3438" spans="23:35">
      <c r="W3438" s="11"/>
      <c r="X3438" s="11"/>
      <c r="AI3438" s="11"/>
    </row>
    <row r="3439" spans="23:35">
      <c r="W3439" s="11"/>
      <c r="X3439" s="11"/>
      <c r="AI3439" s="11"/>
    </row>
    <row r="3440" spans="23:35">
      <c r="W3440" s="11"/>
      <c r="X3440" s="11"/>
      <c r="AI3440" s="11"/>
    </row>
    <row r="3441" spans="23:35">
      <c r="W3441" s="11"/>
      <c r="X3441" s="11"/>
      <c r="AI3441" s="11"/>
    </row>
    <row r="3442" spans="23:35">
      <c r="W3442" s="11"/>
      <c r="X3442" s="11"/>
      <c r="AI3442" s="11"/>
    </row>
    <row r="3443" spans="23:35">
      <c r="W3443" s="11"/>
      <c r="X3443" s="11"/>
      <c r="AI3443" s="11"/>
    </row>
    <row r="3444" spans="23:35">
      <c r="W3444" s="11"/>
      <c r="X3444" s="11"/>
      <c r="AI3444" s="11"/>
    </row>
    <row r="3445" spans="23:35">
      <c r="W3445" s="11"/>
      <c r="X3445" s="11"/>
      <c r="AI3445" s="11"/>
    </row>
    <row r="3446" spans="23:35">
      <c r="W3446" s="11"/>
      <c r="X3446" s="11"/>
      <c r="AI3446" s="11"/>
    </row>
    <row r="3447" spans="23:35">
      <c r="W3447" s="11"/>
      <c r="X3447" s="11"/>
      <c r="AI3447" s="11"/>
    </row>
    <row r="3448" spans="23:35">
      <c r="W3448" s="11"/>
      <c r="X3448" s="11"/>
      <c r="AI3448" s="11"/>
    </row>
    <row r="3449" spans="23:35">
      <c r="W3449" s="11"/>
      <c r="X3449" s="11"/>
      <c r="AI3449" s="11"/>
    </row>
    <row r="3450" spans="23:35">
      <c r="W3450" s="11"/>
      <c r="X3450" s="11"/>
      <c r="AI3450" s="11"/>
    </row>
    <row r="3451" spans="23:35">
      <c r="W3451" s="11"/>
      <c r="X3451" s="11"/>
      <c r="AI3451" s="11"/>
    </row>
    <row r="3452" spans="23:35">
      <c r="W3452" s="11"/>
      <c r="X3452" s="11"/>
      <c r="AI3452" s="11"/>
    </row>
    <row r="3453" spans="23:35">
      <c r="W3453" s="11"/>
      <c r="X3453" s="11"/>
      <c r="AI3453" s="11"/>
    </row>
    <row r="3454" spans="23:35">
      <c r="W3454" s="11"/>
      <c r="X3454" s="11"/>
      <c r="AI3454" s="11"/>
    </row>
    <row r="3455" spans="23:35">
      <c r="W3455" s="11"/>
      <c r="X3455" s="11"/>
      <c r="AI3455" s="11"/>
    </row>
    <row r="3456" spans="23:35">
      <c r="W3456" s="11"/>
      <c r="X3456" s="11"/>
      <c r="AI3456" s="11"/>
    </row>
    <row r="3457" spans="23:35">
      <c r="W3457" s="11"/>
      <c r="X3457" s="11"/>
      <c r="AI3457" s="11"/>
    </row>
    <row r="3458" spans="23:35">
      <c r="W3458" s="11"/>
      <c r="X3458" s="11"/>
      <c r="AI3458" s="11"/>
    </row>
    <row r="3459" spans="23:35">
      <c r="W3459" s="11"/>
      <c r="X3459" s="11"/>
      <c r="AI3459" s="11"/>
    </row>
    <row r="3460" spans="23:35">
      <c r="W3460" s="11"/>
      <c r="X3460" s="11"/>
      <c r="AI3460" s="11"/>
    </row>
    <row r="3461" spans="23:35">
      <c r="W3461" s="11"/>
      <c r="X3461" s="11"/>
      <c r="AI3461" s="11"/>
    </row>
    <row r="3462" spans="23:35">
      <c r="W3462" s="11"/>
      <c r="X3462" s="11"/>
      <c r="AI3462" s="11"/>
    </row>
    <row r="3463" spans="23:35">
      <c r="W3463" s="11"/>
      <c r="X3463" s="11"/>
      <c r="AI3463" s="11"/>
    </row>
    <row r="3464" spans="23:35">
      <c r="W3464" s="11"/>
      <c r="X3464" s="11"/>
      <c r="AI3464" s="11"/>
    </row>
    <row r="3465" spans="23:35">
      <c r="W3465" s="11"/>
      <c r="X3465" s="11"/>
      <c r="AI3465" s="11"/>
    </row>
    <row r="3466" spans="23:35">
      <c r="W3466" s="11"/>
      <c r="X3466" s="11"/>
      <c r="AI3466" s="11"/>
    </row>
    <row r="3467" spans="23:35">
      <c r="W3467" s="11"/>
      <c r="X3467" s="11"/>
      <c r="AI3467" s="11"/>
    </row>
    <row r="3468" spans="23:35">
      <c r="W3468" s="11"/>
      <c r="X3468" s="11"/>
      <c r="AI3468" s="11"/>
    </row>
    <row r="3469" spans="23:35">
      <c r="W3469" s="11"/>
      <c r="X3469" s="11"/>
      <c r="AI3469" s="11"/>
    </row>
    <row r="3470" spans="23:35">
      <c r="W3470" s="11"/>
      <c r="X3470" s="11"/>
      <c r="AI3470" s="11"/>
    </row>
    <row r="3471" spans="23:35">
      <c r="W3471" s="11"/>
      <c r="X3471" s="11"/>
      <c r="AI3471" s="11"/>
    </row>
    <row r="3472" spans="23:35">
      <c r="W3472" s="11"/>
      <c r="X3472" s="11"/>
      <c r="AI3472" s="11"/>
    </row>
    <row r="3473" spans="23:35">
      <c r="W3473" s="11"/>
      <c r="X3473" s="11"/>
      <c r="AI3473" s="11"/>
    </row>
    <row r="3474" spans="23:35">
      <c r="W3474" s="11"/>
      <c r="X3474" s="11"/>
      <c r="AI3474" s="11"/>
    </row>
    <row r="3475" spans="23:35">
      <c r="W3475" s="11"/>
      <c r="X3475" s="11"/>
      <c r="AI3475" s="11"/>
    </row>
    <row r="3476" spans="23:35">
      <c r="W3476" s="11"/>
      <c r="X3476" s="11"/>
      <c r="AI3476" s="11"/>
    </row>
    <row r="3477" spans="23:35">
      <c r="W3477" s="11"/>
      <c r="X3477" s="11"/>
      <c r="AI3477" s="11"/>
    </row>
    <row r="3478" spans="23:35">
      <c r="W3478" s="11"/>
      <c r="X3478" s="11"/>
      <c r="AI3478" s="11"/>
    </row>
    <row r="3479" spans="23:35">
      <c r="W3479" s="11"/>
      <c r="X3479" s="11"/>
      <c r="AI3479" s="11"/>
    </row>
    <row r="3480" spans="23:35">
      <c r="W3480" s="11"/>
      <c r="X3480" s="11"/>
      <c r="AI3480" s="11"/>
    </row>
    <row r="3481" spans="23:35">
      <c r="W3481" s="11"/>
      <c r="X3481" s="11"/>
      <c r="AI3481" s="11"/>
    </row>
    <row r="3482" spans="23:35">
      <c r="W3482" s="11"/>
      <c r="X3482" s="11"/>
      <c r="AI3482" s="11"/>
    </row>
    <row r="3483" spans="23:35">
      <c r="W3483" s="11"/>
      <c r="X3483" s="11"/>
      <c r="AI3483" s="11"/>
    </row>
    <row r="3484" spans="23:35">
      <c r="W3484" s="11"/>
      <c r="X3484" s="11"/>
      <c r="AI3484" s="11"/>
    </row>
    <row r="3485" spans="23:35">
      <c r="W3485" s="11"/>
      <c r="X3485" s="11"/>
      <c r="AI3485" s="11"/>
    </row>
    <row r="3486" spans="23:35">
      <c r="W3486" s="11"/>
      <c r="X3486" s="11"/>
      <c r="AI3486" s="11"/>
    </row>
    <row r="3487" spans="23:35">
      <c r="W3487" s="11"/>
      <c r="X3487" s="11"/>
      <c r="AI3487" s="11"/>
    </row>
    <row r="3488" spans="23:35">
      <c r="W3488" s="11"/>
      <c r="X3488" s="11"/>
      <c r="AI3488" s="11"/>
    </row>
    <row r="3489" spans="23:35">
      <c r="W3489" s="11"/>
      <c r="X3489" s="11"/>
      <c r="AI3489" s="11"/>
    </row>
    <row r="3490" spans="23:35">
      <c r="W3490" s="11"/>
      <c r="X3490" s="11"/>
      <c r="AI3490" s="11"/>
    </row>
    <row r="3491" spans="23:35">
      <c r="W3491" s="11"/>
      <c r="X3491" s="11"/>
      <c r="AI3491" s="11"/>
    </row>
    <row r="3492" spans="23:35">
      <c r="W3492" s="11"/>
      <c r="X3492" s="11"/>
      <c r="AI3492" s="11"/>
    </row>
    <row r="3493" spans="23:35">
      <c r="W3493" s="11"/>
      <c r="X3493" s="11"/>
      <c r="AI3493" s="11"/>
    </row>
    <row r="3494" spans="23:35">
      <c r="W3494" s="11"/>
      <c r="X3494" s="11"/>
      <c r="AI3494" s="11"/>
    </row>
    <row r="3495" spans="23:35">
      <c r="W3495" s="11"/>
      <c r="X3495" s="11"/>
      <c r="AI3495" s="11"/>
    </row>
    <row r="3496" spans="23:35">
      <c r="W3496" s="11"/>
      <c r="X3496" s="11"/>
      <c r="AI3496" s="11"/>
    </row>
    <row r="3497" spans="23:35">
      <c r="W3497" s="11"/>
      <c r="X3497" s="11"/>
      <c r="AI3497" s="11"/>
    </row>
    <row r="3498" spans="23:35">
      <c r="W3498" s="11"/>
      <c r="X3498" s="11"/>
      <c r="AI3498" s="11"/>
    </row>
    <row r="3499" spans="23:35">
      <c r="W3499" s="11"/>
      <c r="X3499" s="11"/>
      <c r="AI3499" s="11"/>
    </row>
    <row r="3500" spans="23:35">
      <c r="W3500" s="11"/>
      <c r="X3500" s="11"/>
      <c r="AI3500" s="11"/>
    </row>
    <row r="3501" spans="23:35">
      <c r="W3501" s="11"/>
      <c r="X3501" s="11"/>
      <c r="AI3501" s="11"/>
    </row>
    <row r="3502" spans="23:35">
      <c r="W3502" s="11"/>
      <c r="X3502" s="11"/>
      <c r="AI3502" s="11"/>
    </row>
    <row r="3503" spans="23:35">
      <c r="W3503" s="11"/>
      <c r="X3503" s="11"/>
      <c r="AI3503" s="11"/>
    </row>
    <row r="3504" spans="23:35">
      <c r="W3504" s="11"/>
      <c r="X3504" s="11"/>
      <c r="AI3504" s="11"/>
    </row>
    <row r="3505" spans="23:35">
      <c r="W3505" s="11"/>
      <c r="X3505" s="11"/>
      <c r="AI3505" s="11"/>
    </row>
    <row r="3506" spans="23:35">
      <c r="W3506" s="11"/>
      <c r="X3506" s="11"/>
      <c r="AI3506" s="11"/>
    </row>
    <row r="3507" spans="23:35">
      <c r="W3507" s="11"/>
      <c r="X3507" s="11"/>
      <c r="AI3507" s="11"/>
    </row>
    <row r="3508" spans="23:35">
      <c r="W3508" s="11"/>
      <c r="X3508" s="11"/>
      <c r="AI3508" s="11"/>
    </row>
    <row r="3509" spans="23:35">
      <c r="W3509" s="11"/>
      <c r="X3509" s="11"/>
      <c r="AI3509" s="11"/>
    </row>
    <row r="3510" spans="23:35">
      <c r="W3510" s="11"/>
      <c r="X3510" s="11"/>
      <c r="AI3510" s="11"/>
    </row>
    <row r="3511" spans="23:35">
      <c r="W3511" s="11"/>
      <c r="X3511" s="11"/>
      <c r="AI3511" s="11"/>
    </row>
    <row r="3512" spans="23:35">
      <c r="W3512" s="11"/>
      <c r="X3512" s="11"/>
      <c r="AI3512" s="11"/>
    </row>
    <row r="3513" spans="23:35">
      <c r="W3513" s="11"/>
      <c r="X3513" s="11"/>
      <c r="AI3513" s="11"/>
    </row>
    <row r="3514" spans="23:35">
      <c r="W3514" s="11"/>
      <c r="X3514" s="11"/>
      <c r="AI3514" s="11"/>
    </row>
    <row r="3515" spans="23:35">
      <c r="W3515" s="11"/>
      <c r="X3515" s="11"/>
      <c r="AI3515" s="11"/>
    </row>
    <row r="3516" spans="23:35">
      <c r="W3516" s="11"/>
      <c r="X3516" s="11"/>
      <c r="AI3516" s="11"/>
    </row>
    <row r="3517" spans="23:35">
      <c r="W3517" s="11"/>
      <c r="X3517" s="11"/>
      <c r="AI3517" s="11"/>
    </row>
    <row r="3518" spans="23:35">
      <c r="W3518" s="11"/>
      <c r="X3518" s="11"/>
      <c r="AI3518" s="11"/>
    </row>
    <row r="3519" spans="23:35">
      <c r="W3519" s="11"/>
      <c r="X3519" s="11"/>
      <c r="AI3519" s="11"/>
    </row>
    <row r="3520" spans="23:35">
      <c r="W3520" s="11"/>
      <c r="X3520" s="11"/>
      <c r="AI3520" s="11"/>
    </row>
    <row r="3521" spans="23:35">
      <c r="W3521" s="11"/>
      <c r="X3521" s="11"/>
      <c r="AI3521" s="11"/>
    </row>
    <row r="3522" spans="23:35">
      <c r="W3522" s="11"/>
      <c r="X3522" s="11"/>
      <c r="AI3522" s="11"/>
    </row>
    <row r="3523" spans="23:35">
      <c r="W3523" s="11"/>
      <c r="X3523" s="11"/>
      <c r="AI3523" s="11"/>
    </row>
    <row r="3524" spans="23:35">
      <c r="W3524" s="11"/>
      <c r="X3524" s="11"/>
      <c r="AI3524" s="11"/>
    </row>
    <row r="3525" spans="23:35">
      <c r="W3525" s="11"/>
      <c r="X3525" s="11"/>
      <c r="AI3525" s="11"/>
    </row>
    <row r="3526" spans="23:35">
      <c r="W3526" s="11"/>
      <c r="X3526" s="11"/>
      <c r="AI3526" s="11"/>
    </row>
    <row r="3527" spans="23:35">
      <c r="W3527" s="11"/>
      <c r="X3527" s="11"/>
      <c r="AI3527" s="11"/>
    </row>
    <row r="3528" spans="23:35">
      <c r="W3528" s="11"/>
      <c r="X3528" s="11"/>
      <c r="AI3528" s="11"/>
    </row>
    <row r="3529" spans="23:35">
      <c r="W3529" s="11"/>
      <c r="X3529" s="11"/>
      <c r="AI3529" s="11"/>
    </row>
    <row r="3530" spans="23:35">
      <c r="W3530" s="11"/>
      <c r="X3530" s="11"/>
      <c r="AI3530" s="11"/>
    </row>
    <row r="3531" spans="23:35">
      <c r="W3531" s="11"/>
      <c r="X3531" s="11"/>
      <c r="AI3531" s="11"/>
    </row>
    <row r="3532" spans="23:35">
      <c r="W3532" s="11"/>
      <c r="X3532" s="11"/>
      <c r="AI3532" s="11"/>
    </row>
    <row r="3533" spans="23:35">
      <c r="W3533" s="11"/>
      <c r="X3533" s="11"/>
      <c r="AI3533" s="11"/>
    </row>
    <row r="3534" spans="23:35">
      <c r="W3534" s="11"/>
      <c r="X3534" s="11"/>
      <c r="AI3534" s="11"/>
    </row>
    <row r="3535" spans="23:35">
      <c r="W3535" s="11"/>
      <c r="X3535" s="11"/>
      <c r="AI3535" s="11"/>
    </row>
    <row r="3536" spans="23:35">
      <c r="W3536" s="11"/>
      <c r="X3536" s="11"/>
      <c r="AI3536" s="11"/>
    </row>
    <row r="3537" spans="23:35">
      <c r="W3537" s="11"/>
      <c r="X3537" s="11"/>
      <c r="AI3537" s="11"/>
    </row>
    <row r="3538" spans="23:35">
      <c r="W3538" s="11"/>
      <c r="X3538" s="11"/>
      <c r="AI3538" s="11"/>
    </row>
    <row r="3539" spans="23:35">
      <c r="W3539" s="11"/>
      <c r="X3539" s="11"/>
      <c r="AI3539" s="11"/>
    </row>
    <row r="3540" spans="23:35">
      <c r="W3540" s="11"/>
      <c r="X3540" s="11"/>
      <c r="AI3540" s="11"/>
    </row>
    <row r="3541" spans="23:35">
      <c r="W3541" s="11"/>
      <c r="X3541" s="11"/>
      <c r="AI3541" s="11"/>
    </row>
    <row r="3542" spans="23:35">
      <c r="W3542" s="11"/>
      <c r="X3542" s="11"/>
      <c r="AI3542" s="11"/>
    </row>
    <row r="3543" spans="23:35">
      <c r="W3543" s="11"/>
      <c r="X3543" s="11"/>
      <c r="AI3543" s="11"/>
    </row>
    <row r="3544" spans="23:35">
      <c r="W3544" s="11"/>
      <c r="X3544" s="11"/>
      <c r="AI3544" s="11"/>
    </row>
    <row r="3545" spans="23:35">
      <c r="W3545" s="11"/>
      <c r="X3545" s="11"/>
      <c r="AI3545" s="11"/>
    </row>
    <row r="3546" spans="23:35">
      <c r="W3546" s="11"/>
      <c r="X3546" s="11"/>
      <c r="AI3546" s="11"/>
    </row>
    <row r="3547" spans="23:35">
      <c r="W3547" s="11"/>
      <c r="X3547" s="11"/>
      <c r="AI3547" s="11"/>
    </row>
    <row r="3548" spans="23:35">
      <c r="W3548" s="11"/>
      <c r="X3548" s="11"/>
      <c r="AI3548" s="11"/>
    </row>
    <row r="3549" spans="23:35">
      <c r="W3549" s="11"/>
      <c r="X3549" s="11"/>
      <c r="AI3549" s="11"/>
    </row>
    <row r="3550" spans="23:35">
      <c r="W3550" s="11"/>
      <c r="X3550" s="11"/>
      <c r="AI3550" s="11"/>
    </row>
    <row r="3551" spans="23:35">
      <c r="W3551" s="11"/>
      <c r="X3551" s="11"/>
      <c r="AI3551" s="11"/>
    </row>
    <row r="3552" spans="23:35">
      <c r="W3552" s="11"/>
      <c r="X3552" s="11"/>
      <c r="AI3552" s="11"/>
    </row>
    <row r="3553" spans="23:35">
      <c r="W3553" s="11"/>
      <c r="X3553" s="11"/>
      <c r="AI3553" s="11"/>
    </row>
    <row r="3554" spans="23:35">
      <c r="W3554" s="11"/>
      <c r="X3554" s="11"/>
      <c r="AI3554" s="11"/>
    </row>
    <row r="3555" spans="23:35">
      <c r="W3555" s="11"/>
      <c r="X3555" s="11"/>
      <c r="AI3555" s="11"/>
    </row>
    <row r="3556" spans="23:35">
      <c r="W3556" s="11"/>
      <c r="X3556" s="11"/>
      <c r="AI3556" s="11"/>
    </row>
    <row r="3557" spans="23:35">
      <c r="W3557" s="11"/>
      <c r="X3557" s="11"/>
      <c r="AI3557" s="11"/>
    </row>
    <row r="3558" spans="23:35">
      <c r="W3558" s="11"/>
      <c r="X3558" s="11"/>
      <c r="AI3558" s="11"/>
    </row>
    <row r="3559" spans="23:35">
      <c r="W3559" s="11"/>
      <c r="X3559" s="11"/>
      <c r="AI3559" s="11"/>
    </row>
    <row r="3560" spans="23:35">
      <c r="W3560" s="11"/>
      <c r="X3560" s="11"/>
      <c r="AI3560" s="11"/>
    </row>
    <row r="3561" spans="23:35">
      <c r="W3561" s="11"/>
      <c r="X3561" s="11"/>
      <c r="AI3561" s="11"/>
    </row>
    <row r="3562" spans="23:35">
      <c r="W3562" s="11"/>
      <c r="X3562" s="11"/>
      <c r="AI3562" s="11"/>
    </row>
    <row r="3563" spans="23:35">
      <c r="W3563" s="11"/>
      <c r="X3563" s="11"/>
      <c r="AI3563" s="11"/>
    </row>
    <row r="3564" spans="23:35">
      <c r="W3564" s="11"/>
      <c r="X3564" s="11"/>
      <c r="AI3564" s="11"/>
    </row>
    <row r="3565" spans="23:35">
      <c r="W3565" s="11"/>
      <c r="X3565" s="11"/>
      <c r="AI3565" s="11"/>
    </row>
    <row r="3566" spans="23:35">
      <c r="W3566" s="11"/>
      <c r="X3566" s="11"/>
      <c r="AI3566" s="11"/>
    </row>
    <row r="3567" spans="23:35">
      <c r="W3567" s="11"/>
      <c r="X3567" s="11"/>
      <c r="AI3567" s="11"/>
    </row>
    <row r="3568" spans="23:35">
      <c r="W3568" s="11"/>
      <c r="X3568" s="11"/>
      <c r="AI3568" s="11"/>
    </row>
    <row r="3569" spans="23:35">
      <c r="W3569" s="11"/>
      <c r="X3569" s="11"/>
      <c r="AI3569" s="11"/>
    </row>
    <row r="3570" spans="23:35">
      <c r="W3570" s="11"/>
      <c r="X3570" s="11"/>
      <c r="AI3570" s="11"/>
    </row>
    <row r="3571" spans="23:35">
      <c r="W3571" s="11"/>
      <c r="X3571" s="11"/>
      <c r="AI3571" s="11"/>
    </row>
    <row r="3572" spans="23:35">
      <c r="W3572" s="11"/>
      <c r="X3572" s="11"/>
      <c r="AI3572" s="11"/>
    </row>
    <row r="3573" spans="23:35">
      <c r="W3573" s="11"/>
      <c r="X3573" s="11"/>
      <c r="AI3573" s="11"/>
    </row>
    <row r="3574" spans="23:35">
      <c r="W3574" s="11"/>
      <c r="X3574" s="11"/>
      <c r="AI3574" s="11"/>
    </row>
    <row r="3575" spans="23:35">
      <c r="W3575" s="11"/>
      <c r="X3575" s="11"/>
      <c r="AI3575" s="11"/>
    </row>
    <row r="3576" spans="23:35">
      <c r="W3576" s="11"/>
      <c r="X3576" s="11"/>
      <c r="AI3576" s="11"/>
    </row>
    <row r="3577" spans="23:35">
      <c r="W3577" s="11"/>
      <c r="X3577" s="11"/>
      <c r="AI3577" s="11"/>
    </row>
    <row r="3578" spans="23:35">
      <c r="W3578" s="11"/>
      <c r="X3578" s="11"/>
      <c r="AI3578" s="11"/>
    </row>
    <row r="3579" spans="23:35">
      <c r="W3579" s="11"/>
      <c r="X3579" s="11"/>
      <c r="AI3579" s="11"/>
    </row>
    <row r="3580" spans="23:35">
      <c r="W3580" s="11"/>
      <c r="X3580" s="11"/>
      <c r="AI3580" s="11"/>
    </row>
    <row r="3581" spans="23:35">
      <c r="W3581" s="11"/>
      <c r="X3581" s="11"/>
      <c r="AI3581" s="11"/>
    </row>
    <row r="3582" spans="23:35">
      <c r="W3582" s="11"/>
      <c r="X3582" s="11"/>
      <c r="AI3582" s="11"/>
    </row>
    <row r="3583" spans="23:35">
      <c r="W3583" s="11"/>
      <c r="X3583" s="11"/>
      <c r="AI3583" s="11"/>
    </row>
    <row r="3584" spans="23:35">
      <c r="W3584" s="11"/>
      <c r="X3584" s="11"/>
      <c r="AI3584" s="11"/>
    </row>
    <row r="3585" spans="23:35">
      <c r="W3585" s="11"/>
      <c r="X3585" s="11"/>
      <c r="AI3585" s="11"/>
    </row>
    <row r="3586" spans="23:35">
      <c r="W3586" s="11"/>
      <c r="X3586" s="11"/>
      <c r="AI3586" s="11"/>
    </row>
    <row r="3587" spans="23:35">
      <c r="W3587" s="11"/>
      <c r="X3587" s="11"/>
      <c r="AI3587" s="11"/>
    </row>
    <row r="3588" spans="23:35">
      <c r="W3588" s="11"/>
      <c r="X3588" s="11"/>
      <c r="AI3588" s="11"/>
    </row>
    <row r="3589" spans="23:35">
      <c r="W3589" s="11"/>
      <c r="X3589" s="11"/>
      <c r="AI3589" s="11"/>
    </row>
    <row r="3590" spans="23:35">
      <c r="W3590" s="11"/>
      <c r="X3590" s="11"/>
      <c r="AI3590" s="11"/>
    </row>
    <row r="3591" spans="23:35">
      <c r="W3591" s="11"/>
      <c r="X3591" s="11"/>
      <c r="AI3591" s="11"/>
    </row>
    <row r="3592" spans="23:35">
      <c r="W3592" s="11"/>
      <c r="X3592" s="11"/>
      <c r="AI3592" s="11"/>
    </row>
    <row r="3593" spans="23:35">
      <c r="W3593" s="11"/>
      <c r="X3593" s="11"/>
      <c r="AI3593" s="11"/>
    </row>
    <row r="3594" spans="23:35">
      <c r="W3594" s="11"/>
      <c r="X3594" s="11"/>
      <c r="AI3594" s="11"/>
    </row>
    <row r="3595" spans="23:35">
      <c r="W3595" s="11"/>
      <c r="X3595" s="11"/>
      <c r="AI3595" s="11"/>
    </row>
    <row r="3596" spans="23:35">
      <c r="W3596" s="11"/>
      <c r="X3596" s="11"/>
      <c r="AI3596" s="11"/>
    </row>
    <row r="3597" spans="23:35">
      <c r="W3597" s="11"/>
      <c r="X3597" s="11"/>
      <c r="AI3597" s="11"/>
    </row>
    <row r="3598" spans="23:35">
      <c r="W3598" s="11"/>
      <c r="X3598" s="11"/>
      <c r="AI3598" s="11"/>
    </row>
    <row r="3599" spans="23:35">
      <c r="W3599" s="11"/>
      <c r="X3599" s="11"/>
      <c r="AI3599" s="11"/>
    </row>
    <row r="3600" spans="23:35">
      <c r="W3600" s="11"/>
      <c r="X3600" s="11"/>
      <c r="AI3600" s="11"/>
    </row>
    <row r="3601" spans="23:35">
      <c r="W3601" s="11"/>
      <c r="X3601" s="11"/>
      <c r="AI3601" s="11"/>
    </row>
    <row r="3602" spans="23:35">
      <c r="W3602" s="11"/>
      <c r="X3602" s="11"/>
      <c r="AI3602" s="11"/>
    </row>
    <row r="3603" spans="23:35">
      <c r="W3603" s="11"/>
      <c r="X3603" s="11"/>
      <c r="AI3603" s="11"/>
    </row>
    <row r="3604" spans="23:35">
      <c r="W3604" s="11"/>
      <c r="X3604" s="11"/>
      <c r="AI3604" s="11"/>
    </row>
    <row r="3605" spans="23:35">
      <c r="W3605" s="11"/>
      <c r="X3605" s="11"/>
      <c r="AI3605" s="11"/>
    </row>
    <row r="3606" spans="23:35">
      <c r="W3606" s="11"/>
      <c r="X3606" s="11"/>
      <c r="AI3606" s="11"/>
    </row>
    <row r="3607" spans="23:35">
      <c r="W3607" s="11"/>
      <c r="X3607" s="11"/>
      <c r="AI3607" s="11"/>
    </row>
    <row r="3608" spans="23:35">
      <c r="W3608" s="11"/>
      <c r="X3608" s="11"/>
      <c r="AI3608" s="11"/>
    </row>
    <row r="3609" spans="23:35">
      <c r="W3609" s="11"/>
      <c r="X3609" s="11"/>
      <c r="AI3609" s="11"/>
    </row>
    <row r="3610" spans="23:35">
      <c r="W3610" s="11"/>
      <c r="X3610" s="11"/>
      <c r="AI3610" s="11"/>
    </row>
    <row r="3611" spans="23:35">
      <c r="W3611" s="11"/>
      <c r="X3611" s="11"/>
      <c r="AI3611" s="11"/>
    </row>
    <row r="3612" spans="23:35">
      <c r="W3612" s="11"/>
      <c r="X3612" s="11"/>
      <c r="AI3612" s="11"/>
    </row>
    <row r="3613" spans="23:35">
      <c r="W3613" s="11"/>
      <c r="X3613" s="11"/>
      <c r="AI3613" s="11"/>
    </row>
    <row r="3614" spans="23:35">
      <c r="W3614" s="11"/>
      <c r="X3614" s="11"/>
      <c r="AI3614" s="11"/>
    </row>
    <row r="3615" spans="23:35">
      <c r="W3615" s="11"/>
      <c r="X3615" s="11"/>
      <c r="AI3615" s="11"/>
    </row>
    <row r="3616" spans="23:35">
      <c r="W3616" s="11"/>
      <c r="X3616" s="11"/>
      <c r="AI3616" s="11"/>
    </row>
    <row r="3617" spans="23:35">
      <c r="W3617" s="11"/>
      <c r="X3617" s="11"/>
      <c r="AI3617" s="11"/>
    </row>
    <row r="3618" spans="23:35">
      <c r="W3618" s="11"/>
      <c r="X3618" s="11"/>
      <c r="AI3618" s="11"/>
    </row>
    <row r="3619" spans="23:35">
      <c r="W3619" s="11"/>
      <c r="X3619" s="11"/>
      <c r="AI3619" s="11"/>
    </row>
    <row r="3620" spans="23:35">
      <c r="W3620" s="11"/>
      <c r="X3620" s="11"/>
      <c r="AI3620" s="11"/>
    </row>
    <row r="3621" spans="23:35">
      <c r="W3621" s="11"/>
      <c r="X3621" s="11"/>
      <c r="AI3621" s="11"/>
    </row>
    <row r="3622" spans="23:35">
      <c r="W3622" s="11"/>
      <c r="X3622" s="11"/>
      <c r="AI3622" s="11"/>
    </row>
    <row r="3623" spans="23:35">
      <c r="W3623" s="11"/>
      <c r="X3623" s="11"/>
      <c r="AI3623" s="11"/>
    </row>
    <row r="3624" spans="23:35">
      <c r="W3624" s="11"/>
      <c r="X3624" s="11"/>
      <c r="AI3624" s="11"/>
    </row>
    <row r="3625" spans="23:35">
      <c r="W3625" s="11"/>
      <c r="X3625" s="11"/>
      <c r="AI3625" s="11"/>
    </row>
    <row r="3626" spans="23:35">
      <c r="W3626" s="11"/>
      <c r="X3626" s="11"/>
      <c r="AI3626" s="11"/>
    </row>
    <row r="3627" spans="23:35">
      <c r="W3627" s="11"/>
      <c r="X3627" s="11"/>
      <c r="AI3627" s="11"/>
    </row>
    <row r="3628" spans="23:35">
      <c r="W3628" s="11"/>
      <c r="X3628" s="11"/>
      <c r="AI3628" s="11"/>
    </row>
    <row r="3629" spans="23:35">
      <c r="W3629" s="11"/>
      <c r="X3629" s="11"/>
      <c r="AI3629" s="11"/>
    </row>
    <row r="3630" spans="23:35">
      <c r="W3630" s="11"/>
      <c r="X3630" s="11"/>
      <c r="AI3630" s="11"/>
    </row>
    <row r="3631" spans="23:35">
      <c r="W3631" s="11"/>
      <c r="X3631" s="11"/>
      <c r="AI3631" s="11"/>
    </row>
    <row r="3632" spans="23:35">
      <c r="W3632" s="11"/>
      <c r="X3632" s="11"/>
      <c r="AI3632" s="11"/>
    </row>
    <row r="3633" spans="23:35">
      <c r="W3633" s="11"/>
      <c r="X3633" s="11"/>
      <c r="AI3633" s="11"/>
    </row>
    <row r="3634" spans="23:35">
      <c r="W3634" s="11"/>
      <c r="X3634" s="11"/>
      <c r="AI3634" s="11"/>
    </row>
    <row r="3635" spans="23:35">
      <c r="W3635" s="11"/>
      <c r="X3635" s="11"/>
      <c r="AI3635" s="11"/>
    </row>
    <row r="3636" spans="23:35">
      <c r="W3636" s="11"/>
      <c r="X3636" s="11"/>
      <c r="AI3636" s="11"/>
    </row>
    <row r="3637" spans="23:35">
      <c r="W3637" s="11"/>
      <c r="X3637" s="11"/>
      <c r="AI3637" s="11"/>
    </row>
    <row r="3638" spans="23:35">
      <c r="W3638" s="11"/>
      <c r="X3638" s="11"/>
      <c r="AI3638" s="11"/>
    </row>
    <row r="3639" spans="23:35">
      <c r="W3639" s="11"/>
      <c r="X3639" s="11"/>
      <c r="AI3639" s="11"/>
    </row>
    <row r="3640" spans="23:35">
      <c r="W3640" s="11"/>
      <c r="X3640" s="11"/>
      <c r="AI3640" s="11"/>
    </row>
    <row r="3641" spans="23:35">
      <c r="W3641" s="11"/>
      <c r="X3641" s="11"/>
      <c r="AI3641" s="11"/>
    </row>
    <row r="3642" spans="23:35">
      <c r="W3642" s="11"/>
      <c r="X3642" s="11"/>
      <c r="AI3642" s="11"/>
    </row>
    <row r="3643" spans="23:35">
      <c r="W3643" s="11"/>
      <c r="X3643" s="11"/>
      <c r="AI3643" s="11"/>
    </row>
    <row r="3644" spans="23:35">
      <c r="W3644" s="11"/>
      <c r="X3644" s="11"/>
      <c r="AI3644" s="11"/>
    </row>
    <row r="3645" spans="23:35">
      <c r="W3645" s="11"/>
      <c r="X3645" s="11"/>
      <c r="AI3645" s="11"/>
    </row>
    <row r="3646" spans="23:35">
      <c r="W3646" s="11"/>
      <c r="X3646" s="11"/>
      <c r="AI3646" s="11"/>
    </row>
    <row r="3647" spans="23:35">
      <c r="W3647" s="11"/>
      <c r="X3647" s="11"/>
      <c r="AI3647" s="11"/>
    </row>
    <row r="3648" spans="23:35">
      <c r="W3648" s="11"/>
      <c r="X3648" s="11"/>
      <c r="AI3648" s="11"/>
    </row>
    <row r="3649" spans="23:35">
      <c r="W3649" s="11"/>
      <c r="X3649" s="11"/>
      <c r="AI3649" s="11"/>
    </row>
    <row r="3650" spans="23:35">
      <c r="W3650" s="11"/>
      <c r="X3650" s="11"/>
      <c r="AI3650" s="11"/>
    </row>
    <row r="3651" spans="23:35">
      <c r="W3651" s="11"/>
      <c r="X3651" s="11"/>
      <c r="AI3651" s="11"/>
    </row>
    <row r="3652" spans="23:35">
      <c r="W3652" s="11"/>
      <c r="X3652" s="11"/>
      <c r="AI3652" s="11"/>
    </row>
    <row r="3653" spans="23:35">
      <c r="W3653" s="11"/>
      <c r="X3653" s="11"/>
      <c r="AI3653" s="11"/>
    </row>
    <row r="3654" spans="23:35">
      <c r="W3654" s="11"/>
      <c r="X3654" s="11"/>
      <c r="AI3654" s="11"/>
    </row>
    <row r="3655" spans="23:35">
      <c r="W3655" s="11"/>
      <c r="X3655" s="11"/>
      <c r="AI3655" s="11"/>
    </row>
    <row r="3656" spans="23:35">
      <c r="W3656" s="11"/>
      <c r="X3656" s="11"/>
      <c r="AI3656" s="11"/>
    </row>
    <row r="3657" spans="23:35">
      <c r="W3657" s="11"/>
      <c r="X3657" s="11"/>
      <c r="AI3657" s="11"/>
    </row>
    <row r="3658" spans="23:35">
      <c r="W3658" s="11"/>
      <c r="X3658" s="11"/>
      <c r="AI3658" s="11"/>
    </row>
    <row r="3659" spans="23:35">
      <c r="W3659" s="11"/>
      <c r="X3659" s="11"/>
      <c r="AI3659" s="11"/>
    </row>
    <row r="3660" spans="23:35">
      <c r="W3660" s="11"/>
      <c r="X3660" s="11"/>
      <c r="AI3660" s="11"/>
    </row>
    <row r="3661" spans="23:35">
      <c r="W3661" s="11"/>
      <c r="X3661" s="11"/>
      <c r="AI3661" s="11"/>
    </row>
    <row r="3662" spans="23:35">
      <c r="W3662" s="11"/>
      <c r="X3662" s="11"/>
      <c r="AI3662" s="11"/>
    </row>
    <row r="3663" spans="23:35">
      <c r="W3663" s="11"/>
      <c r="X3663" s="11"/>
      <c r="AI3663" s="11"/>
    </row>
    <row r="3664" spans="23:35">
      <c r="W3664" s="11"/>
      <c r="X3664" s="11"/>
      <c r="AI3664" s="11"/>
    </row>
    <row r="3665" spans="23:35">
      <c r="W3665" s="11"/>
      <c r="X3665" s="11"/>
      <c r="AI3665" s="11"/>
    </row>
    <row r="3666" spans="23:35">
      <c r="W3666" s="11"/>
      <c r="X3666" s="11"/>
      <c r="AI3666" s="11"/>
    </row>
    <row r="3667" spans="23:35">
      <c r="W3667" s="11"/>
      <c r="X3667" s="11"/>
      <c r="AI3667" s="11"/>
    </row>
    <row r="3668" spans="23:35">
      <c r="W3668" s="11"/>
      <c r="X3668" s="11"/>
      <c r="AI3668" s="11"/>
    </row>
    <row r="3669" spans="23:35">
      <c r="W3669" s="11"/>
      <c r="X3669" s="11"/>
      <c r="AI3669" s="11"/>
    </row>
    <row r="3670" spans="23:35">
      <c r="W3670" s="11"/>
      <c r="X3670" s="11"/>
      <c r="AI3670" s="11"/>
    </row>
    <row r="3671" spans="23:35">
      <c r="W3671" s="11"/>
      <c r="X3671" s="11"/>
      <c r="AI3671" s="11"/>
    </row>
    <row r="3672" spans="23:35">
      <c r="W3672" s="11"/>
      <c r="X3672" s="11"/>
      <c r="AI3672" s="11"/>
    </row>
    <row r="3673" spans="23:35">
      <c r="W3673" s="11"/>
      <c r="X3673" s="11"/>
      <c r="AI3673" s="11"/>
    </row>
    <row r="3674" spans="23:35">
      <c r="W3674" s="11"/>
      <c r="X3674" s="11"/>
      <c r="AI3674" s="11"/>
    </row>
    <row r="3675" spans="23:35">
      <c r="W3675" s="11"/>
      <c r="X3675" s="11"/>
      <c r="AI3675" s="11"/>
    </row>
    <row r="3676" spans="23:35">
      <c r="W3676" s="11"/>
      <c r="X3676" s="11"/>
      <c r="AI3676" s="11"/>
    </row>
    <row r="3677" spans="23:35">
      <c r="W3677" s="11"/>
      <c r="X3677" s="11"/>
      <c r="AI3677" s="11"/>
    </row>
    <row r="3678" spans="23:35">
      <c r="W3678" s="11"/>
      <c r="X3678" s="11"/>
      <c r="AI3678" s="11"/>
    </row>
    <row r="3679" spans="23:35">
      <c r="W3679" s="11"/>
      <c r="X3679" s="11"/>
      <c r="AI3679" s="11"/>
    </row>
    <row r="3680" spans="23:35">
      <c r="W3680" s="11"/>
      <c r="X3680" s="11"/>
      <c r="AI3680" s="11"/>
    </row>
    <row r="3681" spans="23:35">
      <c r="W3681" s="11"/>
      <c r="X3681" s="11"/>
      <c r="AI3681" s="11"/>
    </row>
    <row r="3682" spans="23:35">
      <c r="W3682" s="11"/>
      <c r="X3682" s="11"/>
      <c r="AI3682" s="11"/>
    </row>
    <row r="3683" spans="23:35">
      <c r="W3683" s="11"/>
      <c r="X3683" s="11"/>
      <c r="AI3683" s="11"/>
    </row>
    <row r="3684" spans="23:35">
      <c r="W3684" s="11"/>
      <c r="X3684" s="11"/>
      <c r="AI3684" s="11"/>
    </row>
    <row r="3685" spans="23:35">
      <c r="W3685" s="11"/>
      <c r="X3685" s="11"/>
      <c r="AI3685" s="11"/>
    </row>
    <row r="3686" spans="23:35">
      <c r="W3686" s="11"/>
      <c r="X3686" s="11"/>
      <c r="AI3686" s="11"/>
    </row>
    <row r="3687" spans="23:35">
      <c r="W3687" s="11"/>
      <c r="X3687" s="11"/>
      <c r="AI3687" s="11"/>
    </row>
    <row r="3688" spans="23:35">
      <c r="W3688" s="11"/>
      <c r="X3688" s="11"/>
      <c r="AI3688" s="11"/>
    </row>
    <row r="3689" spans="23:35">
      <c r="W3689" s="11"/>
      <c r="X3689" s="11"/>
      <c r="AI3689" s="11"/>
    </row>
    <row r="3690" spans="23:35">
      <c r="W3690" s="11"/>
      <c r="X3690" s="11"/>
      <c r="AI3690" s="11"/>
    </row>
    <row r="3691" spans="23:35">
      <c r="W3691" s="11"/>
      <c r="X3691" s="11"/>
      <c r="AI3691" s="11"/>
    </row>
    <row r="3692" spans="23:35">
      <c r="W3692" s="11"/>
      <c r="X3692" s="11"/>
      <c r="AI3692" s="11"/>
    </row>
    <row r="3693" spans="23:35">
      <c r="W3693" s="11"/>
      <c r="X3693" s="11"/>
      <c r="AI3693" s="11"/>
    </row>
    <row r="3694" spans="23:35">
      <c r="W3694" s="11"/>
      <c r="X3694" s="11"/>
      <c r="AI3694" s="11"/>
    </row>
    <row r="3695" spans="23:35">
      <c r="W3695" s="11"/>
      <c r="X3695" s="11"/>
      <c r="AI3695" s="11"/>
    </row>
    <row r="3696" spans="23:35">
      <c r="W3696" s="11"/>
      <c r="X3696" s="11"/>
      <c r="AI3696" s="11"/>
    </row>
    <row r="3697" spans="23:35">
      <c r="W3697" s="11"/>
      <c r="X3697" s="11"/>
      <c r="AI3697" s="11"/>
    </row>
    <row r="3698" spans="23:35">
      <c r="W3698" s="11"/>
      <c r="X3698" s="11"/>
      <c r="AI3698" s="11"/>
    </row>
    <row r="3699" spans="23:35">
      <c r="W3699" s="11"/>
      <c r="X3699" s="11"/>
      <c r="AI3699" s="11"/>
    </row>
    <row r="3700" spans="23:35">
      <c r="W3700" s="11"/>
      <c r="X3700" s="11"/>
      <c r="AI3700" s="11"/>
    </row>
    <row r="3701" spans="23:35">
      <c r="W3701" s="11"/>
      <c r="X3701" s="11"/>
      <c r="AI3701" s="11"/>
    </row>
    <row r="3702" spans="23:35">
      <c r="W3702" s="11"/>
      <c r="X3702" s="11"/>
      <c r="AI3702" s="11"/>
    </row>
    <row r="3703" spans="23:35">
      <c r="W3703" s="11"/>
      <c r="X3703" s="11"/>
      <c r="AI3703" s="11"/>
    </row>
    <row r="3704" spans="23:35">
      <c r="W3704" s="11"/>
      <c r="X3704" s="11"/>
      <c r="AI3704" s="11"/>
    </row>
    <row r="3705" spans="23:35">
      <c r="W3705" s="11"/>
      <c r="X3705" s="11"/>
      <c r="AI3705" s="11"/>
    </row>
    <row r="3706" spans="23:35">
      <c r="W3706" s="11"/>
      <c r="X3706" s="11"/>
      <c r="AI3706" s="11"/>
    </row>
    <row r="3707" spans="23:35">
      <c r="W3707" s="11"/>
      <c r="X3707" s="11"/>
      <c r="AI3707" s="11"/>
    </row>
    <row r="3708" spans="23:35">
      <c r="W3708" s="11"/>
      <c r="X3708" s="11"/>
      <c r="AI3708" s="11"/>
    </row>
    <row r="3709" spans="23:35">
      <c r="W3709" s="11"/>
      <c r="X3709" s="11"/>
      <c r="AI3709" s="11"/>
    </row>
    <row r="3710" spans="23:35">
      <c r="W3710" s="11"/>
      <c r="X3710" s="11"/>
      <c r="AI3710" s="11"/>
    </row>
    <row r="3711" spans="23:35">
      <c r="W3711" s="11"/>
      <c r="X3711" s="11"/>
      <c r="AI3711" s="11"/>
    </row>
    <row r="3712" spans="23:35">
      <c r="W3712" s="11"/>
      <c r="X3712" s="11"/>
      <c r="AI3712" s="11"/>
    </row>
    <row r="3713" spans="23:35">
      <c r="W3713" s="11"/>
      <c r="X3713" s="11"/>
      <c r="AI3713" s="11"/>
    </row>
    <row r="3714" spans="23:35">
      <c r="W3714" s="11"/>
      <c r="X3714" s="11"/>
      <c r="AI3714" s="11"/>
    </row>
    <row r="3715" spans="23:35">
      <c r="W3715" s="11"/>
      <c r="X3715" s="11"/>
      <c r="AI3715" s="11"/>
    </row>
    <row r="3716" spans="23:35">
      <c r="W3716" s="11"/>
      <c r="X3716" s="11"/>
      <c r="AI3716" s="11"/>
    </row>
    <row r="3717" spans="23:35">
      <c r="W3717" s="11"/>
      <c r="X3717" s="11"/>
      <c r="AI3717" s="11"/>
    </row>
    <row r="3718" spans="23:35">
      <c r="W3718" s="11"/>
      <c r="X3718" s="11"/>
      <c r="AI3718" s="11"/>
    </row>
    <row r="3719" spans="23:35">
      <c r="W3719" s="11"/>
      <c r="X3719" s="11"/>
      <c r="AI3719" s="11"/>
    </row>
    <row r="3720" spans="23:35">
      <c r="W3720" s="11"/>
      <c r="X3720" s="11"/>
      <c r="AI3720" s="11"/>
    </row>
    <row r="3721" spans="23:35">
      <c r="W3721" s="11"/>
      <c r="X3721" s="11"/>
      <c r="AI3721" s="11"/>
    </row>
    <row r="3722" spans="23:35">
      <c r="W3722" s="11"/>
      <c r="X3722" s="11"/>
      <c r="AI3722" s="11"/>
    </row>
    <row r="3723" spans="23:35">
      <c r="W3723" s="11"/>
      <c r="X3723" s="11"/>
      <c r="AI3723" s="11"/>
    </row>
    <row r="3724" spans="23:35">
      <c r="W3724" s="11"/>
      <c r="X3724" s="11"/>
      <c r="AI3724" s="11"/>
    </row>
    <row r="3725" spans="23:35">
      <c r="W3725" s="11"/>
      <c r="X3725" s="11"/>
      <c r="AI3725" s="11"/>
    </row>
    <row r="3726" spans="23:35">
      <c r="W3726" s="11"/>
      <c r="X3726" s="11"/>
      <c r="AI3726" s="11"/>
    </row>
    <row r="3727" spans="23:35">
      <c r="W3727" s="11"/>
      <c r="X3727" s="11"/>
      <c r="AI3727" s="11"/>
    </row>
    <row r="3728" spans="23:35">
      <c r="W3728" s="11"/>
      <c r="X3728" s="11"/>
      <c r="AI3728" s="11"/>
    </row>
    <row r="3729" spans="23:35">
      <c r="W3729" s="11"/>
      <c r="X3729" s="11"/>
      <c r="AI3729" s="11"/>
    </row>
    <row r="3730" spans="23:35">
      <c r="W3730" s="11"/>
      <c r="X3730" s="11"/>
      <c r="AI3730" s="11"/>
    </row>
    <row r="3731" spans="23:35">
      <c r="W3731" s="11"/>
      <c r="X3731" s="11"/>
      <c r="AI3731" s="11"/>
    </row>
    <row r="3732" spans="23:35">
      <c r="W3732" s="11"/>
      <c r="X3732" s="11"/>
      <c r="AI3732" s="11"/>
    </row>
    <row r="3733" spans="23:35">
      <c r="W3733" s="11"/>
      <c r="X3733" s="11"/>
      <c r="AI3733" s="11"/>
    </row>
    <row r="3734" spans="23:35">
      <c r="W3734" s="11"/>
      <c r="X3734" s="11"/>
      <c r="AI3734" s="11"/>
    </row>
    <row r="3735" spans="23:35">
      <c r="W3735" s="11"/>
      <c r="X3735" s="11"/>
      <c r="AI3735" s="11"/>
    </row>
    <row r="3736" spans="23:35">
      <c r="W3736" s="11"/>
      <c r="X3736" s="11"/>
      <c r="AI3736" s="11"/>
    </row>
    <row r="3737" spans="23:35">
      <c r="W3737" s="11"/>
      <c r="X3737" s="11"/>
      <c r="AI3737" s="11"/>
    </row>
    <row r="3738" spans="23:35">
      <c r="W3738" s="11"/>
      <c r="X3738" s="11"/>
      <c r="AI3738" s="11"/>
    </row>
    <row r="3739" spans="23:35">
      <c r="W3739" s="11"/>
      <c r="X3739" s="11"/>
      <c r="AI3739" s="11"/>
    </row>
    <row r="3740" spans="23:35">
      <c r="W3740" s="11"/>
      <c r="X3740" s="11"/>
      <c r="AI3740" s="11"/>
    </row>
    <row r="3741" spans="23:35">
      <c r="W3741" s="11"/>
      <c r="X3741" s="11"/>
      <c r="AI3741" s="11"/>
    </row>
    <row r="3742" spans="23:35">
      <c r="W3742" s="11"/>
      <c r="X3742" s="11"/>
      <c r="AI3742" s="11"/>
    </row>
    <row r="3743" spans="23:35">
      <c r="W3743" s="11"/>
      <c r="X3743" s="11"/>
      <c r="AI3743" s="11"/>
    </row>
    <row r="3744" spans="23:35">
      <c r="W3744" s="11"/>
      <c r="X3744" s="11"/>
      <c r="AI3744" s="11"/>
    </row>
    <row r="3745" spans="23:35">
      <c r="W3745" s="11"/>
      <c r="X3745" s="11"/>
      <c r="AI3745" s="11"/>
    </row>
    <row r="3746" spans="23:35">
      <c r="W3746" s="11"/>
      <c r="X3746" s="11"/>
      <c r="AI3746" s="11"/>
    </row>
    <row r="3747" spans="23:35">
      <c r="W3747" s="11"/>
      <c r="X3747" s="11"/>
      <c r="AI3747" s="11"/>
    </row>
    <row r="3748" spans="23:35">
      <c r="W3748" s="11"/>
      <c r="X3748" s="11"/>
      <c r="AI3748" s="11"/>
    </row>
    <row r="3749" spans="23:35">
      <c r="W3749" s="11"/>
      <c r="X3749" s="11"/>
      <c r="AI3749" s="11"/>
    </row>
    <row r="3750" spans="23:35">
      <c r="W3750" s="11"/>
      <c r="X3750" s="11"/>
      <c r="AI3750" s="11"/>
    </row>
    <row r="3751" spans="23:35">
      <c r="W3751" s="11"/>
      <c r="X3751" s="11"/>
      <c r="AI3751" s="11"/>
    </row>
    <row r="3752" spans="23:35">
      <c r="W3752" s="11"/>
      <c r="X3752" s="11"/>
      <c r="AI3752" s="11"/>
    </row>
    <row r="3753" spans="23:35">
      <c r="W3753" s="11"/>
      <c r="X3753" s="11"/>
      <c r="AI3753" s="11"/>
    </row>
    <row r="3754" spans="23:35">
      <c r="W3754" s="11"/>
      <c r="X3754" s="11"/>
      <c r="AI3754" s="11"/>
    </row>
    <row r="3755" spans="23:35">
      <c r="W3755" s="11"/>
      <c r="X3755" s="11"/>
      <c r="AI3755" s="11"/>
    </row>
    <row r="3756" spans="23:35">
      <c r="W3756" s="11"/>
      <c r="X3756" s="11"/>
      <c r="AI3756" s="11"/>
    </row>
    <row r="3757" spans="23:35">
      <c r="W3757" s="11"/>
      <c r="X3757" s="11"/>
      <c r="AI3757" s="11"/>
    </row>
    <row r="3758" spans="23:35">
      <c r="W3758" s="11"/>
      <c r="X3758" s="11"/>
      <c r="AI3758" s="11"/>
    </row>
    <row r="3759" spans="23:35">
      <c r="W3759" s="11"/>
      <c r="X3759" s="11"/>
      <c r="AI3759" s="11"/>
    </row>
    <row r="3760" spans="23:35">
      <c r="W3760" s="11"/>
      <c r="X3760" s="11"/>
      <c r="AI3760" s="11"/>
    </row>
    <row r="3761" spans="23:35">
      <c r="W3761" s="11"/>
      <c r="X3761" s="11"/>
      <c r="AI3761" s="11"/>
    </row>
    <row r="3762" spans="23:35">
      <c r="W3762" s="11"/>
      <c r="X3762" s="11"/>
      <c r="AI3762" s="11"/>
    </row>
    <row r="3763" spans="23:35">
      <c r="W3763" s="11"/>
      <c r="X3763" s="11"/>
      <c r="AI3763" s="11"/>
    </row>
    <row r="3764" spans="23:35">
      <c r="W3764" s="11"/>
      <c r="X3764" s="11"/>
      <c r="AI3764" s="11"/>
    </row>
    <row r="3765" spans="23:35">
      <c r="W3765" s="11"/>
      <c r="X3765" s="11"/>
      <c r="AI3765" s="11"/>
    </row>
    <row r="3766" spans="23:35">
      <c r="W3766" s="11"/>
      <c r="X3766" s="11"/>
      <c r="AI3766" s="11"/>
    </row>
    <row r="3767" spans="23:35">
      <c r="W3767" s="11"/>
      <c r="X3767" s="11"/>
      <c r="AI3767" s="11"/>
    </row>
    <row r="3768" spans="23:35">
      <c r="W3768" s="11"/>
      <c r="X3768" s="11"/>
      <c r="AI3768" s="11"/>
    </row>
    <row r="3769" spans="23:35">
      <c r="W3769" s="11"/>
      <c r="X3769" s="11"/>
      <c r="AI3769" s="11"/>
    </row>
    <row r="3770" spans="23:35">
      <c r="W3770" s="11"/>
      <c r="X3770" s="11"/>
      <c r="AI3770" s="11"/>
    </row>
    <row r="3771" spans="23:35">
      <c r="W3771" s="11"/>
      <c r="X3771" s="11"/>
      <c r="AI3771" s="11"/>
    </row>
    <row r="3772" spans="23:35">
      <c r="W3772" s="11"/>
      <c r="X3772" s="11"/>
      <c r="AI3772" s="11"/>
    </row>
    <row r="3773" spans="23:35">
      <c r="W3773" s="11"/>
      <c r="X3773" s="11"/>
      <c r="AI3773" s="11"/>
    </row>
    <row r="3774" spans="23:35">
      <c r="W3774" s="11"/>
      <c r="X3774" s="11"/>
      <c r="AI3774" s="11"/>
    </row>
    <row r="3775" spans="23:35">
      <c r="W3775" s="11"/>
      <c r="X3775" s="11"/>
      <c r="AI3775" s="11"/>
    </row>
    <row r="3776" spans="23:35">
      <c r="W3776" s="11"/>
      <c r="X3776" s="11"/>
      <c r="AI3776" s="11"/>
    </row>
    <row r="3777" spans="23:35">
      <c r="W3777" s="11"/>
      <c r="X3777" s="11"/>
      <c r="AI3777" s="11"/>
    </row>
    <row r="3778" spans="23:35">
      <c r="W3778" s="11"/>
      <c r="X3778" s="11"/>
      <c r="AI3778" s="11"/>
    </row>
    <row r="3779" spans="23:35">
      <c r="W3779" s="11"/>
      <c r="X3779" s="11"/>
      <c r="AI3779" s="11"/>
    </row>
    <row r="3780" spans="23:35">
      <c r="W3780" s="11"/>
      <c r="X3780" s="11"/>
      <c r="AI3780" s="11"/>
    </row>
    <row r="3781" spans="23:35">
      <c r="W3781" s="11"/>
      <c r="X3781" s="11"/>
      <c r="AI3781" s="11"/>
    </row>
    <row r="3782" spans="23:35">
      <c r="W3782" s="11"/>
      <c r="X3782" s="11"/>
      <c r="AI3782" s="11"/>
    </row>
    <row r="3783" spans="23:35">
      <c r="W3783" s="11"/>
      <c r="X3783" s="11"/>
      <c r="AI3783" s="11"/>
    </row>
    <row r="3784" spans="23:35">
      <c r="W3784" s="11"/>
      <c r="X3784" s="11"/>
      <c r="AI3784" s="11"/>
    </row>
    <row r="3785" spans="23:35">
      <c r="W3785" s="11"/>
      <c r="X3785" s="11"/>
      <c r="AI3785" s="11"/>
    </row>
    <row r="3786" spans="23:35">
      <c r="W3786" s="11"/>
      <c r="X3786" s="11"/>
      <c r="AI3786" s="11"/>
    </row>
    <row r="3787" spans="23:35">
      <c r="W3787" s="11"/>
      <c r="X3787" s="11"/>
      <c r="AI3787" s="11"/>
    </row>
    <row r="3788" spans="23:35">
      <c r="W3788" s="11"/>
      <c r="X3788" s="11"/>
      <c r="AI3788" s="11"/>
    </row>
    <row r="3789" spans="23:35">
      <c r="W3789" s="11"/>
      <c r="X3789" s="11"/>
      <c r="AI3789" s="11"/>
    </row>
    <row r="3790" spans="23:35">
      <c r="W3790" s="11"/>
      <c r="X3790" s="11"/>
      <c r="AI3790" s="11"/>
    </row>
    <row r="3791" spans="23:35">
      <c r="W3791" s="11"/>
      <c r="X3791" s="11"/>
      <c r="AI3791" s="11"/>
    </row>
    <row r="3792" spans="23:35">
      <c r="W3792" s="11"/>
      <c r="X3792" s="11"/>
      <c r="AI3792" s="11"/>
    </row>
    <row r="3793" spans="23:35">
      <c r="W3793" s="11"/>
      <c r="X3793" s="11"/>
      <c r="AI3793" s="11"/>
    </row>
    <row r="3794" spans="23:35">
      <c r="W3794" s="11"/>
      <c r="X3794" s="11"/>
      <c r="AI3794" s="11"/>
    </row>
    <row r="3795" spans="23:35">
      <c r="W3795" s="11"/>
      <c r="X3795" s="11"/>
      <c r="AI3795" s="11"/>
    </row>
    <row r="3796" spans="23:35">
      <c r="W3796" s="11"/>
      <c r="X3796" s="11"/>
      <c r="AI3796" s="11"/>
    </row>
    <row r="3797" spans="23:35">
      <c r="W3797" s="11"/>
      <c r="X3797" s="11"/>
      <c r="AI3797" s="11"/>
    </row>
    <row r="3798" spans="23:35">
      <c r="W3798" s="11"/>
      <c r="X3798" s="11"/>
      <c r="AI3798" s="11"/>
    </row>
    <row r="3799" spans="23:35">
      <c r="W3799" s="11"/>
      <c r="X3799" s="11"/>
      <c r="AI3799" s="11"/>
    </row>
    <row r="3800" spans="23:35">
      <c r="W3800" s="11"/>
      <c r="X3800" s="11"/>
      <c r="AI3800" s="11"/>
    </row>
    <row r="3801" spans="23:35">
      <c r="W3801" s="11"/>
      <c r="X3801" s="11"/>
      <c r="AI3801" s="11"/>
    </row>
    <row r="3802" spans="23:35">
      <c r="W3802" s="11"/>
      <c r="X3802" s="11"/>
      <c r="AI3802" s="11"/>
    </row>
    <row r="3803" spans="23:35">
      <c r="W3803" s="11"/>
      <c r="X3803" s="11"/>
      <c r="AI3803" s="11"/>
    </row>
    <row r="3804" spans="23:35">
      <c r="W3804" s="11"/>
      <c r="X3804" s="11"/>
      <c r="AI3804" s="11"/>
    </row>
    <row r="3805" spans="23:35">
      <c r="W3805" s="11"/>
      <c r="X3805" s="11"/>
      <c r="AI3805" s="11"/>
    </row>
    <row r="3806" spans="23:35">
      <c r="W3806" s="11"/>
      <c r="X3806" s="11"/>
      <c r="AI3806" s="11"/>
    </row>
    <row r="3807" spans="23:35">
      <c r="W3807" s="11"/>
      <c r="X3807" s="11"/>
      <c r="AI3807" s="11"/>
    </row>
    <row r="3808" spans="23:35">
      <c r="W3808" s="11"/>
      <c r="X3808" s="11"/>
      <c r="AI3808" s="11"/>
    </row>
    <row r="3809" spans="23:35">
      <c r="W3809" s="11"/>
      <c r="X3809" s="11"/>
      <c r="AI3809" s="11"/>
    </row>
    <row r="3810" spans="23:35">
      <c r="W3810" s="11"/>
      <c r="X3810" s="11"/>
      <c r="AI3810" s="11"/>
    </row>
    <row r="3811" spans="23:35">
      <c r="W3811" s="11"/>
      <c r="X3811" s="11"/>
      <c r="AI3811" s="11"/>
    </row>
    <row r="3812" spans="23:35">
      <c r="W3812" s="11"/>
      <c r="X3812" s="11"/>
      <c r="AI3812" s="11"/>
    </row>
    <row r="3813" spans="23:35">
      <c r="W3813" s="11"/>
      <c r="X3813" s="11"/>
      <c r="AI3813" s="11"/>
    </row>
    <row r="3814" spans="23:35">
      <c r="W3814" s="11"/>
      <c r="X3814" s="11"/>
      <c r="AI3814" s="11"/>
    </row>
    <row r="3815" spans="23:35">
      <c r="W3815" s="11"/>
      <c r="X3815" s="11"/>
      <c r="AI3815" s="11"/>
    </row>
    <row r="3816" spans="23:35">
      <c r="W3816" s="11"/>
      <c r="X3816" s="11"/>
      <c r="AI3816" s="11"/>
    </row>
    <row r="3817" spans="23:35">
      <c r="W3817" s="11"/>
      <c r="X3817" s="11"/>
      <c r="AI3817" s="11"/>
    </row>
    <row r="3818" spans="23:35">
      <c r="W3818" s="11"/>
      <c r="X3818" s="11"/>
      <c r="AI3818" s="11"/>
    </row>
    <row r="3819" spans="23:35">
      <c r="W3819" s="11"/>
      <c r="X3819" s="11"/>
      <c r="AI3819" s="11"/>
    </row>
    <row r="3820" spans="23:35">
      <c r="W3820" s="11"/>
      <c r="X3820" s="11"/>
      <c r="AI3820" s="11"/>
    </row>
    <row r="3821" spans="23:35">
      <c r="W3821" s="11"/>
      <c r="X3821" s="11"/>
      <c r="AI3821" s="11"/>
    </row>
    <row r="3822" spans="23:35">
      <c r="W3822" s="11"/>
      <c r="X3822" s="11"/>
      <c r="AI3822" s="11"/>
    </row>
    <row r="3823" spans="23:35">
      <c r="W3823" s="11"/>
      <c r="X3823" s="11"/>
      <c r="AI3823" s="11"/>
    </row>
    <row r="3824" spans="23:35">
      <c r="W3824" s="11"/>
      <c r="X3824" s="11"/>
      <c r="AI3824" s="11"/>
    </row>
    <row r="3825" spans="23:35">
      <c r="W3825" s="11"/>
      <c r="X3825" s="11"/>
      <c r="AI3825" s="11"/>
    </row>
    <row r="3826" spans="23:35">
      <c r="W3826" s="11"/>
      <c r="X3826" s="11"/>
      <c r="AI3826" s="11"/>
    </row>
    <row r="3827" spans="23:35">
      <c r="W3827" s="11"/>
      <c r="X3827" s="11"/>
      <c r="AI3827" s="11"/>
    </row>
    <row r="3828" spans="23:35">
      <c r="W3828" s="11"/>
      <c r="X3828" s="11"/>
      <c r="AI3828" s="11"/>
    </row>
    <row r="3829" spans="23:35">
      <c r="W3829" s="11"/>
      <c r="X3829" s="11"/>
      <c r="AI3829" s="11"/>
    </row>
    <row r="3830" spans="23:35">
      <c r="W3830" s="11"/>
      <c r="X3830" s="11"/>
      <c r="AI3830" s="11"/>
    </row>
    <row r="3831" spans="23:35">
      <c r="W3831" s="11"/>
      <c r="X3831" s="11"/>
      <c r="AI3831" s="11"/>
    </row>
    <row r="3832" spans="23:35">
      <c r="W3832" s="11"/>
      <c r="X3832" s="11"/>
      <c r="AI3832" s="11"/>
    </row>
    <row r="3833" spans="23:35">
      <c r="W3833" s="11"/>
      <c r="X3833" s="11"/>
      <c r="AI3833" s="11"/>
    </row>
    <row r="3834" spans="23:35">
      <c r="W3834" s="11"/>
      <c r="X3834" s="11"/>
      <c r="AI3834" s="11"/>
    </row>
    <row r="3835" spans="23:35">
      <c r="W3835" s="11"/>
      <c r="X3835" s="11"/>
      <c r="AI3835" s="11"/>
    </row>
    <row r="3836" spans="23:35">
      <c r="W3836" s="11"/>
      <c r="X3836" s="11"/>
      <c r="AI3836" s="11"/>
    </row>
    <row r="3837" spans="23:35">
      <c r="W3837" s="11"/>
      <c r="X3837" s="11"/>
      <c r="AI3837" s="11"/>
    </row>
    <row r="3838" spans="23:35">
      <c r="W3838" s="11"/>
      <c r="X3838" s="11"/>
      <c r="AI3838" s="11"/>
    </row>
    <row r="3839" spans="23:35">
      <c r="W3839" s="11"/>
      <c r="X3839" s="11"/>
      <c r="AI3839" s="11"/>
    </row>
    <row r="3840" spans="23:35">
      <c r="W3840" s="11"/>
      <c r="X3840" s="11"/>
      <c r="AI3840" s="11"/>
    </row>
    <row r="3841" spans="23:35">
      <c r="W3841" s="11"/>
      <c r="X3841" s="11"/>
      <c r="AI3841" s="11"/>
    </row>
    <row r="3842" spans="23:35">
      <c r="W3842" s="11"/>
      <c r="X3842" s="11"/>
      <c r="AI3842" s="11"/>
    </row>
    <row r="3843" spans="23:35">
      <c r="W3843" s="11"/>
      <c r="X3843" s="11"/>
      <c r="AI3843" s="11"/>
    </row>
    <row r="3844" spans="23:35">
      <c r="W3844" s="11"/>
      <c r="X3844" s="11"/>
      <c r="AI3844" s="11"/>
    </row>
    <row r="3845" spans="23:35">
      <c r="W3845" s="11"/>
      <c r="X3845" s="11"/>
      <c r="AI3845" s="11"/>
    </row>
    <row r="3846" spans="23:35">
      <c r="W3846" s="11"/>
      <c r="X3846" s="11"/>
      <c r="AI3846" s="11"/>
    </row>
    <row r="3847" spans="23:35">
      <c r="W3847" s="11"/>
      <c r="X3847" s="11"/>
      <c r="AI3847" s="11"/>
    </row>
    <row r="3848" spans="23:35">
      <c r="W3848" s="11"/>
      <c r="X3848" s="11"/>
      <c r="AI3848" s="11"/>
    </row>
    <row r="3849" spans="23:35">
      <c r="W3849" s="11"/>
      <c r="X3849" s="11"/>
      <c r="AI3849" s="11"/>
    </row>
    <row r="3850" spans="23:35">
      <c r="W3850" s="11"/>
      <c r="X3850" s="11"/>
      <c r="AI3850" s="11"/>
    </row>
    <row r="3851" spans="23:35">
      <c r="W3851" s="11"/>
      <c r="X3851" s="11"/>
      <c r="AI3851" s="11"/>
    </row>
    <row r="3852" spans="23:35">
      <c r="W3852" s="11"/>
      <c r="X3852" s="11"/>
      <c r="AI3852" s="11"/>
    </row>
    <row r="3853" spans="23:35">
      <c r="W3853" s="11"/>
      <c r="X3853" s="11"/>
      <c r="AI3853" s="11"/>
    </row>
    <row r="3854" spans="23:35">
      <c r="W3854" s="11"/>
      <c r="X3854" s="11"/>
      <c r="AI3854" s="11"/>
    </row>
    <row r="3855" spans="23:35">
      <c r="W3855" s="11"/>
      <c r="X3855" s="11"/>
      <c r="AI3855" s="11"/>
    </row>
    <row r="3856" spans="23:35">
      <c r="W3856" s="11"/>
      <c r="X3856" s="11"/>
      <c r="AI3856" s="11"/>
    </row>
    <row r="3857" spans="23:35">
      <c r="W3857" s="11"/>
      <c r="X3857" s="11"/>
      <c r="AI3857" s="11"/>
    </row>
    <row r="3858" spans="23:35">
      <c r="W3858" s="11"/>
      <c r="X3858" s="11"/>
      <c r="AI3858" s="11"/>
    </row>
    <row r="3859" spans="23:35">
      <c r="W3859" s="11"/>
      <c r="X3859" s="11"/>
      <c r="AI3859" s="11"/>
    </row>
    <row r="3860" spans="23:35">
      <c r="W3860" s="11"/>
      <c r="X3860" s="11"/>
      <c r="AI3860" s="11"/>
    </row>
    <row r="3861" spans="23:35">
      <c r="W3861" s="11"/>
      <c r="X3861" s="11"/>
      <c r="AI3861" s="11"/>
    </row>
    <row r="3862" spans="23:35">
      <c r="W3862" s="11"/>
      <c r="X3862" s="11"/>
      <c r="AI3862" s="11"/>
    </row>
    <row r="3863" spans="23:35">
      <c r="W3863" s="11"/>
      <c r="X3863" s="11"/>
      <c r="AI3863" s="11"/>
    </row>
    <row r="3864" spans="23:35">
      <c r="W3864" s="11"/>
      <c r="X3864" s="11"/>
      <c r="AI3864" s="11"/>
    </row>
    <row r="3865" spans="23:35">
      <c r="W3865" s="11"/>
      <c r="X3865" s="11"/>
      <c r="AI3865" s="11"/>
    </row>
    <row r="3866" spans="23:35">
      <c r="W3866" s="11"/>
      <c r="X3866" s="11"/>
      <c r="AI3866" s="11"/>
    </row>
    <row r="3867" spans="23:35">
      <c r="W3867" s="11"/>
      <c r="X3867" s="11"/>
      <c r="AI3867" s="11"/>
    </row>
    <row r="3868" spans="23:35">
      <c r="W3868" s="11"/>
      <c r="X3868" s="11"/>
      <c r="AI3868" s="11"/>
    </row>
    <row r="3869" spans="23:35">
      <c r="W3869" s="11"/>
      <c r="X3869" s="11"/>
      <c r="AI3869" s="11"/>
    </row>
    <row r="3870" spans="23:35">
      <c r="W3870" s="11"/>
      <c r="X3870" s="11"/>
      <c r="AI3870" s="11"/>
    </row>
    <row r="3871" spans="23:35">
      <c r="W3871" s="11"/>
      <c r="X3871" s="11"/>
      <c r="AI3871" s="11"/>
    </row>
    <row r="3872" spans="23:35">
      <c r="W3872" s="11"/>
      <c r="X3872" s="11"/>
      <c r="AI3872" s="11"/>
    </row>
    <row r="3873" spans="23:35">
      <c r="W3873" s="11"/>
      <c r="X3873" s="11"/>
      <c r="AI3873" s="11"/>
    </row>
    <row r="3874" spans="23:35">
      <c r="W3874" s="11"/>
      <c r="X3874" s="11"/>
      <c r="AI3874" s="11"/>
    </row>
    <row r="3875" spans="23:35">
      <c r="W3875" s="11"/>
      <c r="X3875" s="11"/>
      <c r="AI3875" s="11"/>
    </row>
    <row r="3876" spans="23:35">
      <c r="W3876" s="11"/>
      <c r="X3876" s="11"/>
      <c r="AI3876" s="11"/>
    </row>
    <row r="3877" spans="23:35">
      <c r="W3877" s="11"/>
      <c r="X3877" s="11"/>
      <c r="AI3877" s="11"/>
    </row>
    <row r="3878" spans="23:35">
      <c r="W3878" s="11"/>
      <c r="X3878" s="11"/>
      <c r="AI3878" s="11"/>
    </row>
    <row r="3879" spans="23:35">
      <c r="W3879" s="11"/>
      <c r="X3879" s="11"/>
      <c r="AI3879" s="11"/>
    </row>
    <row r="3880" spans="23:35">
      <c r="W3880" s="11"/>
      <c r="X3880" s="11"/>
      <c r="AI3880" s="11"/>
    </row>
    <row r="3881" spans="23:35">
      <c r="W3881" s="11"/>
      <c r="X3881" s="11"/>
      <c r="AI3881" s="11"/>
    </row>
    <row r="3882" spans="23:35">
      <c r="W3882" s="11"/>
      <c r="X3882" s="11"/>
      <c r="AI3882" s="11"/>
    </row>
    <row r="3883" spans="23:35">
      <c r="W3883" s="11"/>
      <c r="X3883" s="11"/>
      <c r="AI3883" s="11"/>
    </row>
    <row r="3884" spans="23:35">
      <c r="W3884" s="11"/>
      <c r="X3884" s="11"/>
      <c r="AI3884" s="11"/>
    </row>
    <row r="3885" spans="23:35">
      <c r="W3885" s="11"/>
      <c r="X3885" s="11"/>
      <c r="AI3885" s="11"/>
    </row>
    <row r="3886" spans="23:35">
      <c r="W3886" s="11"/>
      <c r="X3886" s="11"/>
      <c r="AI3886" s="11"/>
    </row>
    <row r="3887" spans="23:35">
      <c r="W3887" s="11"/>
      <c r="X3887" s="11"/>
      <c r="AI3887" s="11"/>
    </row>
    <row r="3888" spans="23:35">
      <c r="W3888" s="11"/>
      <c r="X3888" s="11"/>
      <c r="AI3888" s="11"/>
    </row>
    <row r="3889" spans="23:35">
      <c r="W3889" s="11"/>
      <c r="X3889" s="11"/>
      <c r="AI3889" s="11"/>
    </row>
    <row r="3890" spans="23:35">
      <c r="W3890" s="11"/>
      <c r="X3890" s="11"/>
      <c r="AI3890" s="11"/>
    </row>
    <row r="3891" spans="23:35">
      <c r="W3891" s="11"/>
      <c r="X3891" s="11"/>
      <c r="AI3891" s="11"/>
    </row>
    <row r="3892" spans="23:35">
      <c r="W3892" s="11"/>
      <c r="X3892" s="11"/>
      <c r="AI3892" s="11"/>
    </row>
    <row r="3893" spans="23:35">
      <c r="W3893" s="11"/>
      <c r="X3893" s="11"/>
      <c r="AI3893" s="11"/>
    </row>
    <row r="3894" spans="23:35">
      <c r="W3894" s="11"/>
      <c r="X3894" s="11"/>
      <c r="AI3894" s="11"/>
    </row>
    <row r="3895" spans="23:35">
      <c r="W3895" s="11"/>
      <c r="X3895" s="11"/>
      <c r="AI3895" s="11"/>
    </row>
    <row r="3896" spans="23:35">
      <c r="W3896" s="11"/>
      <c r="X3896" s="11"/>
      <c r="AI3896" s="11"/>
    </row>
    <row r="3897" spans="23:35">
      <c r="W3897" s="11"/>
      <c r="X3897" s="11"/>
      <c r="AI3897" s="11"/>
    </row>
    <row r="3898" spans="23:35">
      <c r="W3898" s="11"/>
      <c r="X3898" s="11"/>
      <c r="AI3898" s="11"/>
    </row>
    <row r="3899" spans="23:35">
      <c r="W3899" s="11"/>
      <c r="X3899" s="11"/>
      <c r="AI3899" s="11"/>
    </row>
    <row r="3900" spans="23:35">
      <c r="W3900" s="11"/>
      <c r="X3900" s="11"/>
      <c r="AI3900" s="11"/>
    </row>
    <row r="3901" spans="23:35">
      <c r="W3901" s="11"/>
      <c r="X3901" s="11"/>
      <c r="AI3901" s="11"/>
    </row>
    <row r="3902" spans="23:35">
      <c r="W3902" s="11"/>
      <c r="X3902" s="11"/>
      <c r="AI3902" s="11"/>
    </row>
    <row r="3903" spans="23:35">
      <c r="W3903" s="11"/>
      <c r="X3903" s="11"/>
      <c r="AI3903" s="11"/>
    </row>
    <row r="3904" spans="23:35">
      <c r="W3904" s="11"/>
      <c r="X3904" s="11"/>
      <c r="AI3904" s="11"/>
    </row>
    <row r="3905" spans="23:35">
      <c r="W3905" s="11"/>
      <c r="X3905" s="11"/>
      <c r="AI3905" s="11"/>
    </row>
    <row r="3906" spans="23:35">
      <c r="W3906" s="11"/>
      <c r="X3906" s="11"/>
      <c r="AI3906" s="11"/>
    </row>
    <row r="3907" spans="23:35">
      <c r="W3907" s="11"/>
      <c r="X3907" s="11"/>
      <c r="AI3907" s="11"/>
    </row>
    <row r="3908" spans="23:35">
      <c r="W3908" s="11"/>
      <c r="X3908" s="11"/>
      <c r="AI3908" s="11"/>
    </row>
    <row r="3909" spans="23:35">
      <c r="W3909" s="11"/>
      <c r="X3909" s="11"/>
      <c r="AI3909" s="11"/>
    </row>
    <row r="3910" spans="23:35">
      <c r="W3910" s="11"/>
      <c r="X3910" s="11"/>
      <c r="AI3910" s="11"/>
    </row>
    <row r="3911" spans="23:35">
      <c r="W3911" s="11"/>
      <c r="X3911" s="11"/>
      <c r="AI3911" s="11"/>
    </row>
    <row r="3912" spans="23:35">
      <c r="W3912" s="11"/>
      <c r="X3912" s="11"/>
      <c r="AI3912" s="11"/>
    </row>
    <row r="3913" spans="23:35">
      <c r="W3913" s="11"/>
      <c r="X3913" s="11"/>
      <c r="AI3913" s="11"/>
    </row>
    <row r="3914" spans="23:35">
      <c r="W3914" s="11"/>
      <c r="X3914" s="11"/>
      <c r="AI3914" s="11"/>
    </row>
    <row r="3915" spans="23:35">
      <c r="W3915" s="11"/>
      <c r="X3915" s="11"/>
      <c r="AI3915" s="11"/>
    </row>
    <row r="3916" spans="23:35">
      <c r="W3916" s="11"/>
      <c r="X3916" s="11"/>
      <c r="AI3916" s="11"/>
    </row>
    <row r="3917" spans="23:35">
      <c r="W3917" s="11"/>
      <c r="X3917" s="11"/>
      <c r="AI3917" s="11"/>
    </row>
    <row r="3918" spans="23:35">
      <c r="W3918" s="11"/>
      <c r="X3918" s="11"/>
      <c r="AI3918" s="11"/>
    </row>
    <row r="3919" spans="23:35">
      <c r="W3919" s="11"/>
      <c r="X3919" s="11"/>
      <c r="AI3919" s="11"/>
    </row>
    <row r="3920" spans="23:35">
      <c r="W3920" s="11"/>
      <c r="X3920" s="11"/>
      <c r="AI3920" s="11"/>
    </row>
    <row r="3921" spans="23:35">
      <c r="W3921" s="11"/>
      <c r="X3921" s="11"/>
      <c r="AI3921" s="11"/>
    </row>
    <row r="3922" spans="23:35">
      <c r="W3922" s="11"/>
      <c r="X3922" s="11"/>
      <c r="AI3922" s="11"/>
    </row>
    <row r="3923" spans="23:35">
      <c r="W3923" s="11"/>
      <c r="X3923" s="11"/>
      <c r="AI3923" s="11"/>
    </row>
    <row r="3924" spans="23:35">
      <c r="W3924" s="11"/>
      <c r="X3924" s="11"/>
      <c r="AI3924" s="11"/>
    </row>
    <row r="3925" spans="23:35">
      <c r="W3925" s="11"/>
      <c r="X3925" s="11"/>
      <c r="AI3925" s="11"/>
    </row>
    <row r="3926" spans="23:35">
      <c r="W3926" s="11"/>
      <c r="X3926" s="11"/>
      <c r="AI3926" s="11"/>
    </row>
    <row r="3927" spans="23:35">
      <c r="W3927" s="11"/>
      <c r="X3927" s="11"/>
      <c r="AI3927" s="11"/>
    </row>
    <row r="3928" spans="23:35">
      <c r="W3928" s="11"/>
      <c r="X3928" s="11"/>
      <c r="AI3928" s="11"/>
    </row>
    <row r="3929" spans="23:35">
      <c r="W3929" s="11"/>
      <c r="X3929" s="11"/>
      <c r="AI3929" s="11"/>
    </row>
    <row r="3930" spans="23:35">
      <c r="W3930" s="11"/>
      <c r="X3930" s="11"/>
      <c r="AI3930" s="11"/>
    </row>
    <row r="3931" spans="23:35">
      <c r="W3931" s="11"/>
      <c r="X3931" s="11"/>
      <c r="AI3931" s="11"/>
    </row>
    <row r="3932" spans="23:35">
      <c r="W3932" s="11"/>
      <c r="X3932" s="11"/>
      <c r="AI3932" s="11"/>
    </row>
    <row r="3933" spans="23:35">
      <c r="W3933" s="11"/>
      <c r="X3933" s="11"/>
      <c r="AI3933" s="11"/>
    </row>
    <row r="3934" spans="23:35">
      <c r="W3934" s="11"/>
      <c r="X3934" s="11"/>
      <c r="AI3934" s="11"/>
    </row>
    <row r="3935" spans="23:35">
      <c r="W3935" s="11"/>
      <c r="X3935" s="11"/>
      <c r="AI3935" s="11"/>
    </row>
    <row r="3936" spans="23:35">
      <c r="W3936" s="11"/>
      <c r="X3936" s="11"/>
      <c r="AI3936" s="11"/>
    </row>
    <row r="3937" spans="23:35">
      <c r="W3937" s="11"/>
      <c r="X3937" s="11"/>
      <c r="AI3937" s="11"/>
    </row>
    <row r="3938" spans="23:35">
      <c r="W3938" s="11"/>
      <c r="X3938" s="11"/>
      <c r="AI3938" s="11"/>
    </row>
    <row r="3939" spans="23:35">
      <c r="W3939" s="11"/>
      <c r="X3939" s="11"/>
      <c r="AI3939" s="11"/>
    </row>
    <row r="3940" spans="23:35">
      <c r="W3940" s="11"/>
      <c r="X3940" s="11"/>
      <c r="AI3940" s="11"/>
    </row>
    <row r="3941" spans="23:35">
      <c r="W3941" s="11"/>
      <c r="X3941" s="11"/>
      <c r="AI3941" s="11"/>
    </row>
    <row r="3942" spans="23:35">
      <c r="W3942" s="11"/>
      <c r="X3942" s="11"/>
      <c r="AI3942" s="11"/>
    </row>
    <row r="3943" spans="23:35">
      <c r="W3943" s="11"/>
      <c r="X3943" s="11"/>
      <c r="AI3943" s="11"/>
    </row>
    <row r="3944" spans="23:35">
      <c r="W3944" s="11"/>
      <c r="X3944" s="11"/>
      <c r="AI3944" s="11"/>
    </row>
    <row r="3945" spans="23:35">
      <c r="W3945" s="11"/>
      <c r="X3945" s="11"/>
      <c r="AI3945" s="11"/>
    </row>
    <row r="3946" spans="23:35">
      <c r="W3946" s="11"/>
      <c r="X3946" s="11"/>
      <c r="AI3946" s="11"/>
    </row>
    <row r="3947" spans="23:35">
      <c r="W3947" s="11"/>
      <c r="X3947" s="11"/>
      <c r="AI3947" s="11"/>
    </row>
    <row r="3948" spans="23:35">
      <c r="W3948" s="11"/>
      <c r="X3948" s="11"/>
      <c r="AI3948" s="11"/>
    </row>
    <row r="3949" spans="23:35">
      <c r="W3949" s="11"/>
      <c r="X3949" s="11"/>
      <c r="AI3949" s="11"/>
    </row>
    <row r="3950" spans="23:35">
      <c r="W3950" s="11"/>
      <c r="X3950" s="11"/>
      <c r="AI3950" s="11"/>
    </row>
    <row r="3951" spans="23:35">
      <c r="W3951" s="11"/>
      <c r="X3951" s="11"/>
      <c r="AI3951" s="11"/>
    </row>
    <row r="3952" spans="23:35">
      <c r="W3952" s="11"/>
      <c r="X3952" s="11"/>
      <c r="AI3952" s="11"/>
    </row>
    <row r="3953" spans="23:35">
      <c r="W3953" s="11"/>
      <c r="X3953" s="11"/>
      <c r="AI3953" s="11"/>
    </row>
    <row r="3954" spans="23:35">
      <c r="W3954" s="11"/>
      <c r="X3954" s="11"/>
      <c r="AI3954" s="11"/>
    </row>
    <row r="3955" spans="23:35">
      <c r="W3955" s="11"/>
      <c r="X3955" s="11"/>
      <c r="AI3955" s="11"/>
    </row>
    <row r="3956" spans="23:35">
      <c r="W3956" s="11"/>
      <c r="X3956" s="11"/>
      <c r="AI3956" s="11"/>
    </row>
    <row r="3957" spans="23:35">
      <c r="W3957" s="11"/>
      <c r="X3957" s="11"/>
      <c r="AI3957" s="11"/>
    </row>
    <row r="3958" spans="23:35">
      <c r="W3958" s="11"/>
      <c r="X3958" s="11"/>
      <c r="AI3958" s="11"/>
    </row>
    <row r="3959" spans="23:35">
      <c r="W3959" s="11"/>
      <c r="X3959" s="11"/>
      <c r="AI3959" s="11"/>
    </row>
    <row r="3960" spans="23:35">
      <c r="W3960" s="11"/>
      <c r="X3960" s="11"/>
      <c r="AI3960" s="11"/>
    </row>
    <row r="3961" spans="23:35">
      <c r="W3961" s="11"/>
      <c r="X3961" s="11"/>
      <c r="AI3961" s="11"/>
    </row>
    <row r="3962" spans="23:35">
      <c r="W3962" s="11"/>
      <c r="X3962" s="11"/>
      <c r="AI3962" s="11"/>
    </row>
    <row r="3963" spans="23:35">
      <c r="W3963" s="11"/>
      <c r="X3963" s="11"/>
      <c r="AI3963" s="11"/>
    </row>
    <row r="3964" spans="23:35">
      <c r="W3964" s="11"/>
      <c r="X3964" s="11"/>
      <c r="AI3964" s="11"/>
    </row>
    <row r="3965" spans="23:35">
      <c r="W3965" s="11"/>
      <c r="X3965" s="11"/>
      <c r="AI3965" s="11"/>
    </row>
    <row r="3966" spans="23:35">
      <c r="W3966" s="11"/>
      <c r="X3966" s="11"/>
      <c r="AI3966" s="11"/>
    </row>
    <row r="3967" spans="23:35">
      <c r="W3967" s="11"/>
      <c r="X3967" s="11"/>
      <c r="AI3967" s="11"/>
    </row>
    <row r="3968" spans="23:35">
      <c r="W3968" s="11"/>
      <c r="X3968" s="11"/>
      <c r="AI3968" s="11"/>
    </row>
    <row r="3969" spans="23:35">
      <c r="W3969" s="11"/>
      <c r="X3969" s="11"/>
      <c r="AI3969" s="11"/>
    </row>
    <row r="3970" spans="23:35">
      <c r="W3970" s="11"/>
      <c r="X3970" s="11"/>
      <c r="AI3970" s="11"/>
    </row>
    <row r="3971" spans="23:35">
      <c r="W3971" s="11"/>
      <c r="X3971" s="11"/>
      <c r="AI3971" s="11"/>
    </row>
    <row r="3972" spans="23:35">
      <c r="W3972" s="11"/>
      <c r="X3972" s="11"/>
      <c r="AI3972" s="11"/>
    </row>
    <row r="3973" spans="23:35">
      <c r="W3973" s="11"/>
      <c r="X3973" s="11"/>
      <c r="AI3973" s="11"/>
    </row>
    <row r="3974" spans="23:35">
      <c r="W3974" s="11"/>
      <c r="X3974" s="11"/>
      <c r="AI3974" s="11"/>
    </row>
    <row r="3975" spans="23:35">
      <c r="W3975" s="11"/>
      <c r="X3975" s="11"/>
      <c r="AI3975" s="11"/>
    </row>
    <row r="3976" spans="23:35">
      <c r="W3976" s="11"/>
      <c r="X3976" s="11"/>
      <c r="AI3976" s="11"/>
    </row>
    <row r="3977" spans="23:35">
      <c r="W3977" s="11"/>
      <c r="X3977" s="11"/>
      <c r="AI3977" s="11"/>
    </row>
    <row r="3978" spans="23:35">
      <c r="W3978" s="11"/>
      <c r="X3978" s="11"/>
      <c r="AI3978" s="11"/>
    </row>
    <row r="3979" spans="23:35">
      <c r="W3979" s="11"/>
      <c r="X3979" s="11"/>
      <c r="AI3979" s="11"/>
    </row>
    <row r="3980" spans="23:35">
      <c r="W3980" s="11"/>
      <c r="X3980" s="11"/>
      <c r="AI3980" s="11"/>
    </row>
    <row r="3981" spans="23:35">
      <c r="W3981" s="11"/>
      <c r="X3981" s="11"/>
      <c r="AI3981" s="11"/>
    </row>
    <row r="3982" spans="23:35">
      <c r="W3982" s="11"/>
      <c r="X3982" s="11"/>
      <c r="AI3982" s="11"/>
    </row>
    <row r="3983" spans="23:35">
      <c r="W3983" s="11"/>
      <c r="X3983" s="11"/>
      <c r="AI3983" s="11"/>
    </row>
    <row r="3984" spans="23:35">
      <c r="W3984" s="11"/>
      <c r="X3984" s="11"/>
      <c r="AI3984" s="11"/>
    </row>
    <row r="3985" spans="23:35">
      <c r="W3985" s="11"/>
      <c r="X3985" s="11"/>
      <c r="AI3985" s="11"/>
    </row>
    <row r="3986" spans="23:35">
      <c r="W3986" s="11"/>
      <c r="X3986" s="11"/>
      <c r="AI3986" s="11"/>
    </row>
    <row r="3987" spans="23:35">
      <c r="W3987" s="11"/>
      <c r="X3987" s="11"/>
      <c r="AI3987" s="11"/>
    </row>
    <row r="3988" spans="23:35">
      <c r="W3988" s="11"/>
      <c r="X3988" s="11"/>
      <c r="AI3988" s="11"/>
    </row>
    <row r="3989" spans="23:35">
      <c r="W3989" s="11"/>
      <c r="X3989" s="11"/>
      <c r="AI3989" s="11"/>
    </row>
    <row r="3990" spans="23:35">
      <c r="W3990" s="11"/>
      <c r="X3990" s="11"/>
      <c r="AI3990" s="11"/>
    </row>
    <row r="3991" spans="23:35">
      <c r="W3991" s="11"/>
      <c r="X3991" s="11"/>
      <c r="AI3991" s="11"/>
    </row>
    <row r="3992" spans="23:35">
      <c r="W3992" s="11"/>
      <c r="X3992" s="11"/>
      <c r="AI3992" s="11"/>
    </row>
    <row r="3993" spans="23:35">
      <c r="W3993" s="11"/>
      <c r="X3993" s="11"/>
      <c r="AI3993" s="11"/>
    </row>
    <row r="3994" spans="23:35">
      <c r="W3994" s="11"/>
      <c r="X3994" s="11"/>
      <c r="AI3994" s="11"/>
    </row>
    <row r="3995" spans="23:35">
      <c r="W3995" s="11"/>
      <c r="X3995" s="11"/>
      <c r="AI3995" s="11"/>
    </row>
    <row r="3996" spans="23:35">
      <c r="W3996" s="11"/>
      <c r="X3996" s="11"/>
      <c r="AI3996" s="11"/>
    </row>
    <row r="3997" spans="23:35">
      <c r="W3997" s="11"/>
      <c r="X3997" s="11"/>
      <c r="AI3997" s="11"/>
    </row>
    <row r="3998" spans="23:35">
      <c r="W3998" s="11"/>
      <c r="X3998" s="11"/>
      <c r="AI3998" s="11"/>
    </row>
    <row r="3999" spans="23:35">
      <c r="W3999" s="11"/>
      <c r="X3999" s="11"/>
      <c r="AI3999" s="11"/>
    </row>
    <row r="4000" spans="23:35">
      <c r="W4000" s="11"/>
      <c r="X4000" s="11"/>
      <c r="AI4000" s="11"/>
    </row>
    <row r="4001" spans="23:35">
      <c r="W4001" s="11"/>
      <c r="X4001" s="11"/>
      <c r="AI4001" s="11"/>
    </row>
    <row r="4002" spans="23:35">
      <c r="W4002" s="11"/>
      <c r="X4002" s="11"/>
      <c r="AI4002" s="11"/>
    </row>
    <row r="4003" spans="23:35">
      <c r="W4003" s="11"/>
      <c r="X4003" s="11"/>
      <c r="AI4003" s="11"/>
    </row>
    <row r="4004" spans="23:35">
      <c r="W4004" s="11"/>
      <c r="X4004" s="11"/>
      <c r="AI4004" s="11"/>
    </row>
    <row r="4005" spans="23:35">
      <c r="W4005" s="11"/>
      <c r="X4005" s="11"/>
      <c r="AI4005" s="11"/>
    </row>
    <row r="4006" spans="23:35">
      <c r="W4006" s="11"/>
      <c r="X4006" s="11"/>
      <c r="AI4006" s="11"/>
    </row>
    <row r="4007" spans="23:35">
      <c r="W4007" s="11"/>
      <c r="X4007" s="11"/>
      <c r="AI4007" s="11"/>
    </row>
    <row r="4008" spans="23:35">
      <c r="W4008" s="11"/>
      <c r="X4008" s="11"/>
      <c r="AI4008" s="11"/>
    </row>
    <row r="4009" spans="23:35">
      <c r="W4009" s="11"/>
      <c r="X4009" s="11"/>
      <c r="AI4009" s="11"/>
    </row>
    <row r="4010" spans="23:35">
      <c r="W4010" s="11"/>
      <c r="X4010" s="11"/>
      <c r="AI4010" s="11"/>
    </row>
    <row r="4011" spans="23:35">
      <c r="W4011" s="11"/>
      <c r="X4011" s="11"/>
      <c r="AI4011" s="11"/>
    </row>
    <row r="4012" spans="23:35">
      <c r="W4012" s="11"/>
      <c r="X4012" s="11"/>
      <c r="AI4012" s="11"/>
    </row>
    <row r="4013" spans="23:35">
      <c r="W4013" s="11"/>
      <c r="X4013" s="11"/>
      <c r="AI4013" s="11"/>
    </row>
    <row r="4014" spans="23:35">
      <c r="W4014" s="11"/>
      <c r="X4014" s="11"/>
      <c r="AI4014" s="11"/>
    </row>
    <row r="4015" spans="23:35">
      <c r="W4015" s="11"/>
      <c r="X4015" s="11"/>
      <c r="AI4015" s="11"/>
    </row>
    <row r="4016" spans="23:35">
      <c r="W4016" s="11"/>
      <c r="X4016" s="11"/>
      <c r="AI4016" s="11"/>
    </row>
    <row r="4017" spans="23:35">
      <c r="W4017" s="11"/>
      <c r="X4017" s="11"/>
      <c r="AI4017" s="11"/>
    </row>
    <row r="4018" spans="23:35">
      <c r="W4018" s="11"/>
      <c r="X4018" s="11"/>
      <c r="AI4018" s="11"/>
    </row>
    <row r="4019" spans="23:35">
      <c r="W4019" s="11"/>
      <c r="X4019" s="11"/>
      <c r="AI4019" s="11"/>
    </row>
    <row r="4020" spans="23:35">
      <c r="W4020" s="11"/>
      <c r="X4020" s="11"/>
      <c r="AI4020" s="11"/>
    </row>
    <row r="4021" spans="23:35">
      <c r="W4021" s="11"/>
      <c r="X4021" s="11"/>
      <c r="AI4021" s="11"/>
    </row>
    <row r="4022" spans="23:35">
      <c r="W4022" s="11"/>
      <c r="X4022" s="11"/>
      <c r="AI4022" s="11"/>
    </row>
    <row r="4023" spans="23:35">
      <c r="W4023" s="11"/>
      <c r="X4023" s="11"/>
      <c r="AI4023" s="11"/>
    </row>
    <row r="4024" spans="23:35">
      <c r="W4024" s="11"/>
      <c r="X4024" s="11"/>
      <c r="AI4024" s="11"/>
    </row>
    <row r="4025" spans="23:35">
      <c r="W4025" s="11"/>
      <c r="X4025" s="11"/>
      <c r="AI4025" s="11"/>
    </row>
    <row r="4026" spans="23:35">
      <c r="W4026" s="11"/>
      <c r="X4026" s="11"/>
      <c r="AI4026" s="11"/>
    </row>
    <row r="4027" spans="23:35">
      <c r="W4027" s="11"/>
      <c r="X4027" s="11"/>
      <c r="AI4027" s="11"/>
    </row>
    <row r="4028" spans="23:35">
      <c r="W4028" s="11"/>
      <c r="X4028" s="11"/>
      <c r="AI4028" s="11"/>
    </row>
    <row r="4029" spans="23:35">
      <c r="W4029" s="11"/>
      <c r="X4029" s="11"/>
      <c r="AI4029" s="11"/>
    </row>
    <row r="4030" spans="23:35">
      <c r="W4030" s="11"/>
      <c r="X4030" s="11"/>
      <c r="AI4030" s="11"/>
    </row>
    <row r="4031" spans="23:35">
      <c r="W4031" s="11"/>
      <c r="X4031" s="11"/>
      <c r="AI4031" s="11"/>
    </row>
    <row r="4032" spans="23:35">
      <c r="W4032" s="11"/>
      <c r="X4032" s="11"/>
      <c r="AI4032" s="11"/>
    </row>
    <row r="4033" spans="23:35">
      <c r="W4033" s="11"/>
      <c r="X4033" s="11"/>
      <c r="AI4033" s="11"/>
    </row>
    <row r="4034" spans="23:35">
      <c r="W4034" s="11"/>
      <c r="X4034" s="11"/>
      <c r="AI4034" s="11"/>
    </row>
    <row r="4035" spans="23:35">
      <c r="W4035" s="11"/>
      <c r="X4035" s="11"/>
      <c r="AI4035" s="11"/>
    </row>
    <row r="4036" spans="23:35">
      <c r="W4036" s="11"/>
      <c r="X4036" s="11"/>
      <c r="AI4036" s="11"/>
    </row>
    <row r="4037" spans="23:35">
      <c r="W4037" s="11"/>
      <c r="X4037" s="11"/>
      <c r="AI4037" s="11"/>
    </row>
    <row r="4038" spans="23:35">
      <c r="W4038" s="11"/>
      <c r="X4038" s="11"/>
      <c r="AI4038" s="11"/>
    </row>
    <row r="4039" spans="23:35">
      <c r="W4039" s="11"/>
      <c r="X4039" s="11"/>
      <c r="AI4039" s="11"/>
    </row>
    <row r="4040" spans="23:35">
      <c r="W4040" s="11"/>
      <c r="X4040" s="11"/>
      <c r="AI4040" s="11"/>
    </row>
    <row r="4041" spans="23:35">
      <c r="W4041" s="11"/>
      <c r="X4041" s="11"/>
      <c r="AI4041" s="11"/>
    </row>
    <row r="4042" spans="23:35">
      <c r="W4042" s="11"/>
      <c r="X4042" s="11"/>
      <c r="AI4042" s="11"/>
    </row>
    <row r="4043" spans="23:35">
      <c r="W4043" s="11"/>
      <c r="X4043" s="11"/>
      <c r="AI4043" s="11"/>
    </row>
    <row r="4044" spans="23:35">
      <c r="W4044" s="11"/>
      <c r="X4044" s="11"/>
      <c r="AI4044" s="11"/>
    </row>
    <row r="4045" spans="23:35">
      <c r="W4045" s="11"/>
      <c r="X4045" s="11"/>
      <c r="AI4045" s="11"/>
    </row>
    <row r="4046" spans="23:35">
      <c r="W4046" s="11"/>
      <c r="X4046" s="11"/>
      <c r="AI4046" s="11"/>
    </row>
    <row r="4047" spans="23:35">
      <c r="W4047" s="11"/>
      <c r="X4047" s="11"/>
      <c r="AI4047" s="11"/>
    </row>
    <row r="4048" spans="23:35">
      <c r="W4048" s="11"/>
      <c r="X4048" s="11"/>
      <c r="AI4048" s="11"/>
    </row>
    <row r="4049" spans="23:35">
      <c r="W4049" s="11"/>
      <c r="X4049" s="11"/>
      <c r="AI4049" s="11"/>
    </row>
    <row r="4050" spans="23:35">
      <c r="W4050" s="11"/>
      <c r="X4050" s="11"/>
      <c r="AI4050" s="11"/>
    </row>
    <row r="4051" spans="23:35">
      <c r="W4051" s="11"/>
      <c r="X4051" s="11"/>
      <c r="AI4051" s="11"/>
    </row>
    <row r="4052" spans="23:35">
      <c r="W4052" s="11"/>
      <c r="X4052" s="11"/>
      <c r="AI4052" s="11"/>
    </row>
    <row r="4053" spans="23:35">
      <c r="W4053" s="11"/>
      <c r="X4053" s="11"/>
      <c r="AI4053" s="11"/>
    </row>
    <row r="4054" spans="23:35">
      <c r="W4054" s="11"/>
      <c r="X4054" s="11"/>
      <c r="AI4054" s="11"/>
    </row>
    <row r="4055" spans="23:35">
      <c r="W4055" s="11"/>
      <c r="X4055" s="11"/>
      <c r="AI4055" s="11"/>
    </row>
    <row r="4056" spans="23:35">
      <c r="W4056" s="11"/>
      <c r="X4056" s="11"/>
      <c r="AI4056" s="11"/>
    </row>
    <row r="4057" spans="23:35">
      <c r="W4057" s="11"/>
      <c r="X4057" s="11"/>
      <c r="AI4057" s="11"/>
    </row>
    <row r="4058" spans="23:35">
      <c r="W4058" s="11"/>
      <c r="X4058" s="11"/>
      <c r="AI4058" s="11"/>
    </row>
    <row r="4059" spans="23:35">
      <c r="W4059" s="11"/>
      <c r="X4059" s="11"/>
      <c r="AI4059" s="11"/>
    </row>
    <row r="4060" spans="23:35">
      <c r="W4060" s="11"/>
      <c r="X4060" s="11"/>
      <c r="AI4060" s="11"/>
    </row>
    <row r="4061" spans="23:35">
      <c r="W4061" s="11"/>
      <c r="X4061" s="11"/>
      <c r="AI4061" s="11"/>
    </row>
    <row r="4062" spans="23:35">
      <c r="W4062" s="11"/>
      <c r="X4062" s="11"/>
      <c r="AI4062" s="11"/>
    </row>
    <row r="4063" spans="23:35">
      <c r="W4063" s="11"/>
      <c r="X4063" s="11"/>
      <c r="AI4063" s="11"/>
    </row>
    <row r="4064" spans="23:35">
      <c r="W4064" s="11"/>
      <c r="X4064" s="11"/>
      <c r="AI4064" s="11"/>
    </row>
    <row r="4065" spans="23:35">
      <c r="W4065" s="11"/>
      <c r="X4065" s="11"/>
      <c r="AI4065" s="11"/>
    </row>
    <row r="4066" spans="23:35">
      <c r="W4066" s="11"/>
      <c r="X4066" s="11"/>
      <c r="AI4066" s="11"/>
    </row>
    <row r="4067" spans="23:35">
      <c r="W4067" s="11"/>
      <c r="X4067" s="11"/>
      <c r="AI4067" s="11"/>
    </row>
    <row r="4068" spans="23:35">
      <c r="W4068" s="11"/>
      <c r="X4068" s="11"/>
      <c r="AI4068" s="11"/>
    </row>
    <row r="4069" spans="23:35">
      <c r="W4069" s="11"/>
      <c r="X4069" s="11"/>
      <c r="AI4069" s="11"/>
    </row>
    <row r="4070" spans="23:35">
      <c r="W4070" s="11"/>
      <c r="X4070" s="11"/>
      <c r="AI4070" s="11"/>
    </row>
    <row r="4071" spans="23:35">
      <c r="W4071" s="11"/>
      <c r="X4071" s="11"/>
      <c r="AI4071" s="11"/>
    </row>
    <row r="4072" spans="23:35">
      <c r="W4072" s="11"/>
      <c r="X4072" s="11"/>
      <c r="AI4072" s="11"/>
    </row>
    <row r="4073" spans="23:35">
      <c r="W4073" s="11"/>
      <c r="X4073" s="11"/>
      <c r="AI4073" s="11"/>
    </row>
    <row r="4074" spans="23:35">
      <c r="W4074" s="11"/>
      <c r="X4074" s="11"/>
      <c r="AI4074" s="11"/>
    </row>
    <row r="4075" spans="23:35">
      <c r="W4075" s="11"/>
      <c r="X4075" s="11"/>
      <c r="AI4075" s="11"/>
    </row>
    <row r="4076" spans="23:35">
      <c r="W4076" s="11"/>
      <c r="X4076" s="11"/>
      <c r="AI4076" s="11"/>
    </row>
    <row r="4077" spans="23:35">
      <c r="W4077" s="11"/>
      <c r="X4077" s="11"/>
      <c r="AI4077" s="11"/>
    </row>
    <row r="4078" spans="23:35">
      <c r="W4078" s="11"/>
      <c r="X4078" s="11"/>
      <c r="AI4078" s="11"/>
    </row>
    <row r="4079" spans="23:35">
      <c r="W4079" s="11"/>
      <c r="X4079" s="11"/>
      <c r="AI4079" s="11"/>
    </row>
    <row r="4080" spans="23:35">
      <c r="W4080" s="11"/>
      <c r="X4080" s="11"/>
      <c r="AI4080" s="11"/>
    </row>
    <row r="4081" spans="23:35">
      <c r="W4081" s="11"/>
      <c r="X4081" s="11"/>
      <c r="AI4081" s="11"/>
    </row>
    <row r="4082" spans="23:35">
      <c r="W4082" s="11"/>
      <c r="X4082" s="11"/>
      <c r="AI4082" s="11"/>
    </row>
    <row r="4083" spans="23:35">
      <c r="W4083" s="11"/>
      <c r="X4083" s="11"/>
      <c r="AI4083" s="11"/>
    </row>
    <row r="4084" spans="23:35">
      <c r="W4084" s="11"/>
      <c r="X4084" s="11"/>
      <c r="AI4084" s="11"/>
    </row>
    <row r="4085" spans="23:35">
      <c r="W4085" s="11"/>
      <c r="X4085" s="11"/>
      <c r="AI4085" s="11"/>
    </row>
    <row r="4086" spans="23:35">
      <c r="W4086" s="11"/>
      <c r="X4086" s="11"/>
      <c r="AI4086" s="11"/>
    </row>
    <row r="4087" spans="23:35">
      <c r="W4087" s="11"/>
      <c r="X4087" s="11"/>
      <c r="AI4087" s="11"/>
    </row>
    <row r="4088" spans="23:35">
      <c r="W4088" s="11"/>
      <c r="X4088" s="11"/>
      <c r="AI4088" s="11"/>
    </row>
    <row r="4089" spans="23:35">
      <c r="W4089" s="11"/>
      <c r="X4089" s="11"/>
      <c r="AI4089" s="11"/>
    </row>
    <row r="4090" spans="23:35">
      <c r="W4090" s="11"/>
      <c r="X4090" s="11"/>
      <c r="AI4090" s="11"/>
    </row>
    <row r="4091" spans="23:35">
      <c r="W4091" s="11"/>
      <c r="X4091" s="11"/>
      <c r="AI4091" s="11"/>
    </row>
    <row r="4092" spans="23:35">
      <c r="W4092" s="11"/>
      <c r="X4092" s="11"/>
      <c r="AI4092" s="11"/>
    </row>
    <row r="4093" spans="23:35">
      <c r="W4093" s="11"/>
      <c r="X4093" s="11"/>
      <c r="AI4093" s="11"/>
    </row>
    <row r="4094" spans="23:35">
      <c r="W4094" s="11"/>
      <c r="X4094" s="11"/>
      <c r="AI4094" s="11"/>
    </row>
    <row r="4095" spans="23:35">
      <c r="W4095" s="11"/>
      <c r="X4095" s="11"/>
      <c r="AI4095" s="11"/>
    </row>
    <row r="4096" spans="23:35">
      <c r="W4096" s="11"/>
      <c r="X4096" s="11"/>
      <c r="AI4096" s="11"/>
    </row>
    <row r="4097" spans="23:35">
      <c r="W4097" s="11"/>
      <c r="X4097" s="11"/>
      <c r="AI4097" s="11"/>
    </row>
    <row r="4098" spans="23:35">
      <c r="W4098" s="11"/>
      <c r="X4098" s="11"/>
      <c r="AI4098" s="11"/>
    </row>
    <row r="4099" spans="23:35">
      <c r="W4099" s="11"/>
      <c r="X4099" s="11"/>
      <c r="AI4099" s="11"/>
    </row>
    <row r="4100" spans="23:35">
      <c r="W4100" s="11"/>
      <c r="X4100" s="11"/>
      <c r="AI4100" s="11"/>
    </row>
    <row r="4101" spans="23:35">
      <c r="W4101" s="11"/>
      <c r="X4101" s="11"/>
      <c r="AI4101" s="11"/>
    </row>
    <row r="4102" spans="23:35">
      <c r="W4102" s="11"/>
      <c r="X4102" s="11"/>
      <c r="AI4102" s="11"/>
    </row>
    <row r="4103" spans="23:35">
      <c r="W4103" s="11"/>
      <c r="X4103" s="11"/>
      <c r="AI4103" s="11"/>
    </row>
    <row r="4104" spans="23:35">
      <c r="W4104" s="11"/>
      <c r="X4104" s="11"/>
      <c r="AI4104" s="11"/>
    </row>
    <row r="4105" spans="23:35">
      <c r="W4105" s="11"/>
      <c r="X4105" s="11"/>
      <c r="AI4105" s="11"/>
    </row>
    <row r="4106" spans="23:35">
      <c r="W4106" s="11"/>
      <c r="X4106" s="11"/>
      <c r="AI4106" s="11"/>
    </row>
    <row r="4107" spans="23:35">
      <c r="W4107" s="11"/>
      <c r="X4107" s="11"/>
      <c r="AI4107" s="11"/>
    </row>
    <row r="4108" spans="23:35">
      <c r="W4108" s="11"/>
      <c r="X4108" s="11"/>
      <c r="AI4108" s="11"/>
    </row>
    <row r="4109" spans="23:35">
      <c r="W4109" s="11"/>
      <c r="X4109" s="11"/>
      <c r="AI4109" s="11"/>
    </row>
    <row r="4110" spans="23:35">
      <c r="W4110" s="11"/>
      <c r="X4110" s="11"/>
      <c r="AI4110" s="11"/>
    </row>
    <row r="4111" spans="23:35">
      <c r="W4111" s="11"/>
      <c r="X4111" s="11"/>
      <c r="AI4111" s="11"/>
    </row>
    <row r="4112" spans="23:35">
      <c r="W4112" s="11"/>
      <c r="X4112" s="11"/>
      <c r="AI4112" s="11"/>
    </row>
    <row r="4113" spans="23:35">
      <c r="W4113" s="11"/>
      <c r="X4113" s="11"/>
      <c r="AI4113" s="11"/>
    </row>
    <row r="4114" spans="23:35">
      <c r="W4114" s="11"/>
      <c r="X4114" s="11"/>
      <c r="AI4114" s="11"/>
    </row>
    <row r="4115" spans="23:35">
      <c r="W4115" s="11"/>
      <c r="X4115" s="11"/>
      <c r="AI4115" s="11"/>
    </row>
    <row r="4116" spans="23:35">
      <c r="W4116" s="11"/>
      <c r="X4116" s="11"/>
      <c r="AI4116" s="11"/>
    </row>
    <row r="4117" spans="23:35">
      <c r="W4117" s="11"/>
      <c r="X4117" s="11"/>
      <c r="AI4117" s="11"/>
    </row>
    <row r="4118" spans="23:35">
      <c r="W4118" s="11"/>
      <c r="X4118" s="11"/>
      <c r="AI4118" s="11"/>
    </row>
    <row r="4119" spans="23:35">
      <c r="W4119" s="11"/>
      <c r="X4119" s="11"/>
      <c r="AI4119" s="11"/>
    </row>
    <row r="4120" spans="23:35">
      <c r="W4120" s="11"/>
      <c r="X4120" s="11"/>
      <c r="AI4120" s="11"/>
    </row>
    <row r="4121" spans="23:35">
      <c r="W4121" s="11"/>
      <c r="X4121" s="11"/>
      <c r="AI4121" s="11"/>
    </row>
    <row r="4122" spans="23:35">
      <c r="W4122" s="11"/>
      <c r="X4122" s="11"/>
      <c r="AI4122" s="11"/>
    </row>
    <row r="4123" spans="23:35">
      <c r="W4123" s="11"/>
      <c r="X4123" s="11"/>
      <c r="AI4123" s="11"/>
    </row>
    <row r="4124" spans="23:35">
      <c r="W4124" s="11"/>
      <c r="X4124" s="11"/>
      <c r="AI4124" s="11"/>
    </row>
    <row r="4125" spans="23:35">
      <c r="W4125" s="11"/>
      <c r="X4125" s="11"/>
      <c r="AI4125" s="11"/>
    </row>
    <row r="4126" spans="23:35">
      <c r="W4126" s="11"/>
      <c r="X4126" s="11"/>
      <c r="AI4126" s="11"/>
    </row>
    <row r="4127" spans="23:35">
      <c r="W4127" s="11"/>
      <c r="X4127" s="11"/>
      <c r="AI4127" s="11"/>
    </row>
    <row r="4128" spans="23:35">
      <c r="W4128" s="11"/>
      <c r="X4128" s="11"/>
      <c r="AI4128" s="11"/>
    </row>
    <row r="4129" spans="23:35">
      <c r="W4129" s="11"/>
      <c r="X4129" s="11"/>
      <c r="AI4129" s="11"/>
    </row>
    <row r="4130" spans="23:35">
      <c r="W4130" s="11"/>
      <c r="X4130" s="11"/>
      <c r="AI4130" s="11"/>
    </row>
    <row r="4131" spans="23:35">
      <c r="W4131" s="11"/>
      <c r="X4131" s="11"/>
      <c r="AI4131" s="11"/>
    </row>
    <row r="4132" spans="23:35">
      <c r="W4132" s="11"/>
      <c r="X4132" s="11"/>
      <c r="AI4132" s="11"/>
    </row>
    <row r="4133" spans="23:35">
      <c r="W4133" s="11"/>
      <c r="X4133" s="11"/>
      <c r="AI4133" s="11"/>
    </row>
    <row r="4134" spans="23:35">
      <c r="W4134" s="11"/>
      <c r="X4134" s="11"/>
      <c r="AI4134" s="11"/>
    </row>
    <row r="4135" spans="23:35">
      <c r="W4135" s="11"/>
      <c r="X4135" s="11"/>
      <c r="AI4135" s="11"/>
    </row>
    <row r="4136" spans="23:35">
      <c r="W4136" s="11"/>
      <c r="X4136" s="11"/>
      <c r="AI4136" s="11"/>
    </row>
    <row r="4137" spans="23:35">
      <c r="W4137" s="11"/>
      <c r="X4137" s="11"/>
      <c r="AI4137" s="11"/>
    </row>
    <row r="4138" spans="23:35">
      <c r="W4138" s="11"/>
      <c r="X4138" s="11"/>
      <c r="AI4138" s="11"/>
    </row>
    <row r="4139" spans="23:35">
      <c r="W4139" s="11"/>
      <c r="X4139" s="11"/>
      <c r="AI4139" s="11"/>
    </row>
    <row r="4140" spans="23:35">
      <c r="W4140" s="11"/>
      <c r="X4140" s="11"/>
      <c r="AI4140" s="11"/>
    </row>
    <row r="4141" spans="23:35">
      <c r="W4141" s="11"/>
      <c r="X4141" s="11"/>
      <c r="AI4141" s="11"/>
    </row>
    <row r="4142" spans="23:35">
      <c r="W4142" s="11"/>
      <c r="X4142" s="11"/>
      <c r="AI4142" s="11"/>
    </row>
    <row r="4143" spans="23:35">
      <c r="W4143" s="11"/>
      <c r="X4143" s="11"/>
      <c r="AI4143" s="11"/>
    </row>
    <row r="4144" spans="23:35">
      <c r="W4144" s="11"/>
      <c r="X4144" s="11"/>
      <c r="AI4144" s="11"/>
    </row>
    <row r="4145" spans="23:35">
      <c r="W4145" s="11"/>
      <c r="X4145" s="11"/>
      <c r="AI4145" s="11"/>
    </row>
    <row r="4146" spans="23:35">
      <c r="W4146" s="11"/>
      <c r="X4146" s="11"/>
      <c r="AI4146" s="11"/>
    </row>
    <row r="4147" spans="23:35">
      <c r="W4147" s="11"/>
      <c r="X4147" s="11"/>
      <c r="AI4147" s="11"/>
    </row>
    <row r="4148" spans="23:35">
      <c r="W4148" s="11"/>
      <c r="X4148" s="11"/>
      <c r="AI4148" s="11"/>
    </row>
    <row r="4149" spans="23:35">
      <c r="W4149" s="11"/>
      <c r="X4149" s="11"/>
      <c r="AI4149" s="11"/>
    </row>
    <row r="4150" spans="23:35">
      <c r="W4150" s="11"/>
      <c r="X4150" s="11"/>
      <c r="AI4150" s="11"/>
    </row>
    <row r="4151" spans="23:35">
      <c r="W4151" s="11"/>
      <c r="X4151" s="11"/>
      <c r="AI4151" s="11"/>
    </row>
    <row r="4152" spans="23:35">
      <c r="W4152" s="11"/>
      <c r="X4152" s="11"/>
      <c r="AI4152" s="11"/>
    </row>
    <row r="4153" spans="23:35">
      <c r="W4153" s="11"/>
      <c r="X4153" s="11"/>
      <c r="AI4153" s="11"/>
    </row>
    <row r="4154" spans="23:35">
      <c r="W4154" s="11"/>
      <c r="X4154" s="11"/>
      <c r="AI4154" s="11"/>
    </row>
    <row r="4155" spans="23:35">
      <c r="W4155" s="11"/>
      <c r="X4155" s="11"/>
      <c r="AI4155" s="11"/>
    </row>
    <row r="4156" spans="23:35">
      <c r="W4156" s="11"/>
      <c r="X4156" s="11"/>
      <c r="AI4156" s="11"/>
    </row>
    <row r="4157" spans="23:35">
      <c r="W4157" s="11"/>
      <c r="X4157" s="11"/>
      <c r="AI4157" s="11"/>
    </row>
    <row r="4158" spans="23:35">
      <c r="W4158" s="11"/>
      <c r="X4158" s="11"/>
      <c r="AI4158" s="11"/>
    </row>
    <row r="4159" spans="23:35">
      <c r="W4159" s="11"/>
      <c r="X4159" s="11"/>
      <c r="AI4159" s="11"/>
    </row>
    <row r="4160" spans="23:35">
      <c r="W4160" s="11"/>
      <c r="X4160" s="11"/>
      <c r="AI4160" s="11"/>
    </row>
    <row r="4161" spans="23:35">
      <c r="W4161" s="11"/>
      <c r="X4161" s="11"/>
      <c r="AI4161" s="11"/>
    </row>
    <row r="4162" spans="23:35">
      <c r="W4162" s="11"/>
      <c r="X4162" s="11"/>
      <c r="AI4162" s="11"/>
    </row>
    <row r="4163" spans="23:35">
      <c r="W4163" s="11"/>
      <c r="X4163" s="11"/>
      <c r="AI4163" s="11"/>
    </row>
    <row r="4164" spans="23:35">
      <c r="W4164" s="11"/>
      <c r="X4164" s="11"/>
      <c r="AI4164" s="11"/>
    </row>
    <row r="4165" spans="23:35">
      <c r="W4165" s="11"/>
      <c r="X4165" s="11"/>
      <c r="AI4165" s="11"/>
    </row>
    <row r="4166" spans="23:35">
      <c r="W4166" s="11"/>
      <c r="X4166" s="11"/>
      <c r="AI4166" s="11"/>
    </row>
    <row r="4167" spans="23:35">
      <c r="W4167" s="11"/>
      <c r="X4167" s="11"/>
      <c r="AI4167" s="11"/>
    </row>
    <row r="4168" spans="23:35">
      <c r="W4168" s="11"/>
      <c r="X4168" s="11"/>
      <c r="AI4168" s="11"/>
    </row>
    <row r="4169" spans="23:35">
      <c r="W4169" s="11"/>
      <c r="X4169" s="11"/>
      <c r="AI4169" s="11"/>
    </row>
    <row r="4170" spans="23:35">
      <c r="W4170" s="11"/>
      <c r="X4170" s="11"/>
      <c r="AI4170" s="11"/>
    </row>
    <row r="4171" spans="23:35">
      <c r="W4171" s="11"/>
      <c r="X4171" s="11"/>
      <c r="AI4171" s="11"/>
    </row>
    <row r="4172" spans="23:35">
      <c r="W4172" s="11"/>
      <c r="X4172" s="11"/>
      <c r="AI4172" s="11"/>
    </row>
    <row r="4173" spans="23:35">
      <c r="W4173" s="11"/>
      <c r="X4173" s="11"/>
      <c r="AI4173" s="11"/>
    </row>
    <row r="4174" spans="23:35">
      <c r="W4174" s="11"/>
      <c r="X4174" s="11"/>
      <c r="AI4174" s="11"/>
    </row>
    <row r="4175" spans="23:35">
      <c r="W4175" s="11"/>
      <c r="X4175" s="11"/>
      <c r="AI4175" s="11"/>
    </row>
    <row r="4176" spans="23:35">
      <c r="W4176" s="11"/>
      <c r="X4176" s="11"/>
      <c r="AI4176" s="11"/>
    </row>
    <row r="4177" spans="23:35">
      <c r="W4177" s="11"/>
      <c r="X4177" s="11"/>
      <c r="AI4177" s="11"/>
    </row>
    <row r="4178" spans="23:35">
      <c r="W4178" s="11"/>
      <c r="X4178" s="11"/>
      <c r="AI4178" s="11"/>
    </row>
    <row r="4179" spans="23:35">
      <c r="W4179" s="11"/>
      <c r="X4179" s="11"/>
      <c r="AI4179" s="11"/>
    </row>
    <row r="4180" spans="23:35">
      <c r="W4180" s="11"/>
      <c r="X4180" s="11"/>
      <c r="AI4180" s="11"/>
    </row>
    <row r="4181" spans="23:35">
      <c r="W4181" s="11"/>
      <c r="X4181" s="11"/>
      <c r="AI4181" s="11"/>
    </row>
    <row r="4182" spans="23:35">
      <c r="W4182" s="11"/>
      <c r="X4182" s="11"/>
      <c r="AI4182" s="11"/>
    </row>
    <row r="4183" spans="23:35">
      <c r="W4183" s="11"/>
      <c r="X4183" s="11"/>
      <c r="AI4183" s="11"/>
    </row>
    <row r="4184" spans="23:35">
      <c r="W4184" s="11"/>
      <c r="X4184" s="11"/>
      <c r="AI4184" s="11"/>
    </row>
    <row r="4185" spans="23:35">
      <c r="W4185" s="11"/>
      <c r="X4185" s="11"/>
      <c r="AI4185" s="11"/>
    </row>
    <row r="4186" spans="23:35">
      <c r="W4186" s="11"/>
      <c r="X4186" s="11"/>
      <c r="AI4186" s="11"/>
    </row>
    <row r="4187" spans="23:35">
      <c r="W4187" s="11"/>
      <c r="X4187" s="11"/>
      <c r="AI4187" s="11"/>
    </row>
    <row r="4188" spans="23:35">
      <c r="W4188" s="11"/>
      <c r="X4188" s="11"/>
      <c r="AI4188" s="11"/>
    </row>
    <row r="4189" spans="23:35">
      <c r="W4189" s="11"/>
      <c r="X4189" s="11"/>
      <c r="AI4189" s="11"/>
    </row>
    <row r="4190" spans="23:35">
      <c r="W4190" s="11"/>
      <c r="X4190" s="11"/>
      <c r="AI4190" s="11"/>
    </row>
    <row r="4191" spans="23:35">
      <c r="W4191" s="11"/>
      <c r="X4191" s="11"/>
      <c r="AI4191" s="11"/>
    </row>
    <row r="4192" spans="23:35">
      <c r="W4192" s="11"/>
      <c r="X4192" s="11"/>
      <c r="AI4192" s="11"/>
    </row>
    <row r="4193" spans="23:35">
      <c r="W4193" s="11"/>
      <c r="X4193" s="11"/>
      <c r="AI4193" s="11"/>
    </row>
    <row r="4194" spans="23:35">
      <c r="W4194" s="11"/>
      <c r="X4194" s="11"/>
      <c r="AI4194" s="11"/>
    </row>
    <row r="4195" spans="23:35">
      <c r="W4195" s="11"/>
      <c r="X4195" s="11"/>
      <c r="AI4195" s="11"/>
    </row>
    <row r="4196" spans="23:35">
      <c r="W4196" s="11"/>
      <c r="X4196" s="11"/>
      <c r="AI4196" s="11"/>
    </row>
    <row r="4197" spans="23:35">
      <c r="W4197" s="11"/>
      <c r="X4197" s="11"/>
      <c r="AI4197" s="11"/>
    </row>
    <row r="4198" spans="23:35">
      <c r="W4198" s="11"/>
      <c r="X4198" s="11"/>
      <c r="AI4198" s="11"/>
    </row>
    <row r="4199" spans="23:35">
      <c r="W4199" s="11"/>
      <c r="X4199" s="11"/>
      <c r="AI4199" s="11"/>
    </row>
    <row r="4200" spans="23:35">
      <c r="W4200" s="11"/>
      <c r="X4200" s="11"/>
      <c r="AI4200" s="11"/>
    </row>
    <row r="4201" spans="23:35">
      <c r="W4201" s="11"/>
      <c r="X4201" s="11"/>
      <c r="AI4201" s="11"/>
    </row>
    <row r="4202" spans="23:35">
      <c r="W4202" s="11"/>
      <c r="X4202" s="11"/>
      <c r="AI4202" s="11"/>
    </row>
    <row r="4203" spans="23:35">
      <c r="W4203" s="11"/>
      <c r="X4203" s="11"/>
      <c r="AI4203" s="11"/>
    </row>
    <row r="4204" spans="23:35">
      <c r="W4204" s="11"/>
      <c r="X4204" s="11"/>
      <c r="AI4204" s="11"/>
    </row>
    <row r="4205" spans="23:35">
      <c r="W4205" s="11"/>
      <c r="X4205" s="11"/>
      <c r="AI4205" s="11"/>
    </row>
    <row r="4206" spans="23:35">
      <c r="W4206" s="11"/>
      <c r="X4206" s="11"/>
      <c r="AI4206" s="11"/>
    </row>
    <row r="4207" spans="23:35">
      <c r="W4207" s="11"/>
      <c r="X4207" s="11"/>
      <c r="AI4207" s="11"/>
    </row>
    <row r="4208" spans="23:35">
      <c r="W4208" s="11"/>
      <c r="X4208" s="11"/>
      <c r="AI4208" s="11"/>
    </row>
    <row r="4209" spans="23:35">
      <c r="W4209" s="11"/>
      <c r="X4209" s="11"/>
      <c r="AI4209" s="11"/>
    </row>
    <row r="4210" spans="23:35">
      <c r="W4210" s="11"/>
      <c r="X4210" s="11"/>
      <c r="AI4210" s="11"/>
    </row>
    <row r="4211" spans="23:35">
      <c r="W4211" s="11"/>
      <c r="X4211" s="11"/>
      <c r="AI4211" s="11"/>
    </row>
    <row r="4212" spans="23:35">
      <c r="W4212" s="11"/>
      <c r="X4212" s="11"/>
      <c r="AI4212" s="11"/>
    </row>
    <row r="4213" spans="23:35">
      <c r="W4213" s="11"/>
      <c r="X4213" s="11"/>
      <c r="AI4213" s="11"/>
    </row>
    <row r="4214" spans="23:35">
      <c r="W4214" s="11"/>
      <c r="X4214" s="11"/>
      <c r="AI4214" s="11"/>
    </row>
    <row r="4215" spans="23:35">
      <c r="W4215" s="11"/>
      <c r="X4215" s="11"/>
      <c r="AI4215" s="11"/>
    </row>
    <row r="4216" spans="23:35">
      <c r="W4216" s="11"/>
      <c r="X4216" s="11"/>
      <c r="AI4216" s="11"/>
    </row>
    <row r="4217" spans="23:35">
      <c r="W4217" s="11"/>
      <c r="X4217" s="11"/>
      <c r="AI4217" s="11"/>
    </row>
    <row r="4218" spans="23:35">
      <c r="W4218" s="11"/>
      <c r="X4218" s="11"/>
      <c r="AI4218" s="11"/>
    </row>
    <row r="4219" spans="23:35">
      <c r="W4219" s="11"/>
      <c r="X4219" s="11"/>
      <c r="AI4219" s="11"/>
    </row>
    <row r="4220" spans="23:35">
      <c r="W4220" s="11"/>
      <c r="X4220" s="11"/>
      <c r="AI4220" s="11"/>
    </row>
    <row r="4221" spans="23:35">
      <c r="W4221" s="11"/>
      <c r="X4221" s="11"/>
      <c r="AI4221" s="11"/>
    </row>
    <row r="4222" spans="23:35">
      <c r="W4222" s="11"/>
      <c r="X4222" s="11"/>
      <c r="AI4222" s="11"/>
    </row>
    <row r="4223" spans="23:35">
      <c r="W4223" s="11"/>
      <c r="X4223" s="11"/>
      <c r="AI4223" s="11"/>
    </row>
    <row r="4224" spans="23:35">
      <c r="W4224" s="11"/>
      <c r="X4224" s="11"/>
      <c r="AI4224" s="11"/>
    </row>
    <row r="4225" spans="23:35">
      <c r="W4225" s="11"/>
      <c r="X4225" s="11"/>
      <c r="AI4225" s="11"/>
    </row>
    <row r="4226" spans="23:35">
      <c r="W4226" s="11"/>
      <c r="X4226" s="11"/>
      <c r="AI4226" s="11"/>
    </row>
    <row r="4227" spans="23:35">
      <c r="W4227" s="11"/>
      <c r="X4227" s="11"/>
      <c r="AI4227" s="11"/>
    </row>
    <row r="4228" spans="23:35">
      <c r="W4228" s="11"/>
      <c r="X4228" s="11"/>
      <c r="AI4228" s="11"/>
    </row>
    <row r="4229" spans="23:35">
      <c r="W4229" s="11"/>
      <c r="X4229" s="11"/>
      <c r="AI4229" s="11"/>
    </row>
    <row r="4230" spans="23:35">
      <c r="W4230" s="11"/>
      <c r="X4230" s="11"/>
      <c r="AI4230" s="11"/>
    </row>
    <row r="4231" spans="23:35">
      <c r="W4231" s="11"/>
      <c r="X4231" s="11"/>
      <c r="AI4231" s="11"/>
    </row>
    <row r="4232" spans="23:35">
      <c r="W4232" s="11"/>
      <c r="X4232" s="11"/>
      <c r="AI4232" s="11"/>
    </row>
    <row r="4233" spans="23:35">
      <c r="W4233" s="11"/>
      <c r="X4233" s="11"/>
      <c r="AI4233" s="11"/>
    </row>
    <row r="4234" spans="23:35">
      <c r="W4234" s="11"/>
      <c r="X4234" s="11"/>
      <c r="AI4234" s="11"/>
    </row>
    <row r="4235" spans="23:35">
      <c r="W4235" s="11"/>
      <c r="X4235" s="11"/>
      <c r="AI4235" s="11"/>
    </row>
    <row r="4236" spans="23:35">
      <c r="W4236" s="11"/>
      <c r="X4236" s="11"/>
      <c r="AI4236" s="11"/>
    </row>
    <row r="4237" spans="23:35">
      <c r="W4237" s="11"/>
      <c r="X4237" s="11"/>
      <c r="AI4237" s="11"/>
    </row>
    <row r="4238" spans="23:35">
      <c r="W4238" s="11"/>
      <c r="X4238" s="11"/>
      <c r="AI4238" s="11"/>
    </row>
    <row r="4239" spans="23:35">
      <c r="W4239" s="11"/>
      <c r="X4239" s="11"/>
      <c r="AI4239" s="11"/>
    </row>
    <row r="4240" spans="23:35">
      <c r="W4240" s="11"/>
      <c r="X4240" s="11"/>
      <c r="AI4240" s="11"/>
    </row>
    <row r="4241" spans="23:35">
      <c r="W4241" s="11"/>
      <c r="X4241" s="11"/>
      <c r="AI4241" s="11"/>
    </row>
    <row r="4242" spans="23:35">
      <c r="W4242" s="11"/>
      <c r="X4242" s="11"/>
      <c r="AI4242" s="11"/>
    </row>
    <row r="4243" spans="23:35">
      <c r="W4243" s="11"/>
      <c r="X4243" s="11"/>
      <c r="AI4243" s="11"/>
    </row>
    <row r="4244" spans="23:35">
      <c r="W4244" s="11"/>
      <c r="X4244" s="11"/>
      <c r="AI4244" s="11"/>
    </row>
    <row r="4245" spans="23:35">
      <c r="W4245" s="11"/>
      <c r="X4245" s="11"/>
      <c r="AI4245" s="11"/>
    </row>
    <row r="4246" spans="23:35">
      <c r="W4246" s="11"/>
      <c r="X4246" s="11"/>
      <c r="AI4246" s="11"/>
    </row>
    <row r="4247" spans="23:35">
      <c r="W4247" s="11"/>
      <c r="X4247" s="11"/>
      <c r="AI4247" s="11"/>
    </row>
    <row r="4248" spans="23:35">
      <c r="W4248" s="11"/>
      <c r="X4248" s="11"/>
      <c r="AI4248" s="11"/>
    </row>
    <row r="4249" spans="23:35">
      <c r="W4249" s="11"/>
      <c r="X4249" s="11"/>
      <c r="AI4249" s="11"/>
    </row>
    <row r="4250" spans="23:35">
      <c r="W4250" s="11"/>
      <c r="X4250" s="11"/>
      <c r="AI4250" s="11"/>
    </row>
    <row r="4251" spans="23:35">
      <c r="W4251" s="11"/>
      <c r="X4251" s="11"/>
      <c r="AI4251" s="11"/>
    </row>
    <row r="4252" spans="23:35">
      <c r="W4252" s="11"/>
      <c r="X4252" s="11"/>
      <c r="AI4252" s="11"/>
    </row>
    <row r="4253" spans="23:35">
      <c r="W4253" s="11"/>
      <c r="X4253" s="11"/>
      <c r="AI4253" s="11"/>
    </row>
    <row r="4254" spans="23:35">
      <c r="W4254" s="11"/>
      <c r="X4254" s="11"/>
      <c r="AI4254" s="11"/>
    </row>
    <row r="4255" spans="23:35">
      <c r="W4255" s="11"/>
      <c r="X4255" s="11"/>
      <c r="AI4255" s="11"/>
    </row>
    <row r="4256" spans="23:35">
      <c r="W4256" s="11"/>
      <c r="X4256" s="11"/>
      <c r="AI4256" s="11"/>
    </row>
    <row r="4257" spans="23:35">
      <c r="W4257" s="11"/>
      <c r="X4257" s="11"/>
      <c r="AI4257" s="11"/>
    </row>
    <row r="4258" spans="23:35">
      <c r="W4258" s="11"/>
      <c r="X4258" s="11"/>
      <c r="AI4258" s="11"/>
    </row>
    <row r="4259" spans="23:35">
      <c r="W4259" s="11"/>
      <c r="X4259" s="11"/>
      <c r="AI4259" s="11"/>
    </row>
    <row r="4260" spans="23:35">
      <c r="W4260" s="11"/>
      <c r="X4260" s="11"/>
      <c r="AI4260" s="11"/>
    </row>
    <row r="4261" spans="23:35">
      <c r="W4261" s="11"/>
      <c r="X4261" s="11"/>
      <c r="AI4261" s="11"/>
    </row>
    <row r="4262" spans="23:35">
      <c r="W4262" s="11"/>
      <c r="X4262" s="11"/>
      <c r="AI4262" s="11"/>
    </row>
    <row r="4263" spans="23:35">
      <c r="W4263" s="11"/>
      <c r="X4263" s="11"/>
      <c r="AI4263" s="11"/>
    </row>
    <row r="4264" spans="23:35">
      <c r="W4264" s="11"/>
      <c r="X4264" s="11"/>
      <c r="AI4264" s="11"/>
    </row>
    <row r="4265" spans="23:35">
      <c r="W4265" s="11"/>
      <c r="X4265" s="11"/>
      <c r="AI4265" s="11"/>
    </row>
    <row r="4266" spans="23:35">
      <c r="W4266" s="11"/>
      <c r="X4266" s="11"/>
      <c r="AI4266" s="11"/>
    </row>
    <row r="4267" spans="23:35">
      <c r="W4267" s="11"/>
      <c r="X4267" s="11"/>
      <c r="AI4267" s="11"/>
    </row>
    <row r="4268" spans="23:35">
      <c r="W4268" s="11"/>
      <c r="X4268" s="11"/>
      <c r="AI4268" s="11"/>
    </row>
    <row r="4269" spans="23:35">
      <c r="W4269" s="11"/>
      <c r="X4269" s="11"/>
      <c r="AI4269" s="11"/>
    </row>
    <row r="4270" spans="23:35">
      <c r="W4270" s="11"/>
      <c r="X4270" s="11"/>
      <c r="AI4270" s="11"/>
    </row>
    <row r="4271" spans="23:35">
      <c r="W4271" s="11"/>
      <c r="X4271" s="11"/>
      <c r="AI4271" s="11"/>
    </row>
    <row r="4272" spans="23:35">
      <c r="W4272" s="11"/>
      <c r="X4272" s="11"/>
      <c r="AI4272" s="11"/>
    </row>
    <row r="4273" spans="23:35">
      <c r="W4273" s="11"/>
      <c r="X4273" s="11"/>
      <c r="AI4273" s="11"/>
    </row>
    <row r="4274" spans="23:35">
      <c r="W4274" s="11"/>
      <c r="X4274" s="11"/>
      <c r="AI4274" s="11"/>
    </row>
    <row r="4275" spans="23:35">
      <c r="W4275" s="11"/>
      <c r="X4275" s="11"/>
      <c r="AI4275" s="11"/>
    </row>
    <row r="4276" spans="23:35">
      <c r="W4276" s="11"/>
      <c r="X4276" s="11"/>
      <c r="AI4276" s="11"/>
    </row>
    <row r="4277" spans="23:35">
      <c r="W4277" s="11"/>
      <c r="X4277" s="11"/>
      <c r="AI4277" s="11"/>
    </row>
    <row r="4278" spans="23:35">
      <c r="W4278" s="11"/>
      <c r="X4278" s="11"/>
      <c r="AI4278" s="11"/>
    </row>
    <row r="4279" spans="23:35">
      <c r="W4279" s="11"/>
      <c r="X4279" s="11"/>
      <c r="AI4279" s="11"/>
    </row>
    <row r="4280" spans="23:35">
      <c r="W4280" s="11"/>
      <c r="X4280" s="11"/>
      <c r="AI4280" s="11"/>
    </row>
    <row r="4281" spans="23:35">
      <c r="W4281" s="11"/>
      <c r="X4281" s="11"/>
      <c r="AI4281" s="11"/>
    </row>
    <row r="4282" spans="23:35">
      <c r="W4282" s="11"/>
      <c r="X4282" s="11"/>
      <c r="AI4282" s="11"/>
    </row>
    <row r="4283" spans="23:35">
      <c r="W4283" s="11"/>
      <c r="X4283" s="11"/>
      <c r="AI4283" s="11"/>
    </row>
    <row r="4284" spans="23:35">
      <c r="W4284" s="11"/>
      <c r="X4284" s="11"/>
      <c r="AI4284" s="11"/>
    </row>
    <row r="4285" spans="23:35">
      <c r="W4285" s="11"/>
      <c r="X4285" s="11"/>
      <c r="AI4285" s="11"/>
    </row>
    <row r="4286" spans="23:35">
      <c r="W4286" s="11"/>
      <c r="X4286" s="11"/>
      <c r="AI4286" s="11"/>
    </row>
    <row r="4287" spans="23:35">
      <c r="W4287" s="11"/>
      <c r="X4287" s="11"/>
      <c r="AI4287" s="11"/>
    </row>
    <row r="4288" spans="23:35">
      <c r="W4288" s="11"/>
      <c r="X4288" s="11"/>
      <c r="AI4288" s="11"/>
    </row>
    <row r="4289" spans="23:35">
      <c r="W4289" s="11"/>
      <c r="X4289" s="11"/>
      <c r="AI4289" s="11"/>
    </row>
    <row r="4290" spans="23:35">
      <c r="W4290" s="11"/>
      <c r="X4290" s="11"/>
      <c r="AI4290" s="11"/>
    </row>
    <row r="4291" spans="23:35">
      <c r="W4291" s="11"/>
      <c r="X4291" s="11"/>
      <c r="AI4291" s="11"/>
    </row>
    <row r="4292" spans="23:35">
      <c r="W4292" s="11"/>
      <c r="X4292" s="11"/>
      <c r="AI4292" s="11"/>
    </row>
    <row r="4293" spans="23:35">
      <c r="W4293" s="11"/>
      <c r="X4293" s="11"/>
      <c r="AI4293" s="11"/>
    </row>
    <row r="4294" spans="23:35">
      <c r="W4294" s="11"/>
      <c r="X4294" s="11"/>
      <c r="AI4294" s="11"/>
    </row>
    <row r="4295" spans="23:35">
      <c r="W4295" s="11"/>
      <c r="X4295" s="11"/>
      <c r="AI4295" s="11"/>
    </row>
    <row r="4296" spans="23:35">
      <c r="W4296" s="11"/>
      <c r="X4296" s="11"/>
      <c r="AI4296" s="11"/>
    </row>
    <row r="4297" spans="23:35">
      <c r="W4297" s="11"/>
      <c r="X4297" s="11"/>
      <c r="AI4297" s="11"/>
    </row>
    <row r="4298" spans="23:35">
      <c r="W4298" s="11"/>
      <c r="X4298" s="11"/>
      <c r="AI4298" s="11"/>
    </row>
    <row r="4299" spans="23:35">
      <c r="W4299" s="11"/>
      <c r="X4299" s="11"/>
      <c r="AI4299" s="11"/>
    </row>
    <row r="4300" spans="23:35">
      <c r="W4300" s="11"/>
      <c r="X4300" s="11"/>
      <c r="AI4300" s="11"/>
    </row>
    <row r="4301" spans="23:35">
      <c r="W4301" s="11"/>
      <c r="X4301" s="11"/>
      <c r="AI4301" s="11"/>
    </row>
    <row r="4302" spans="23:35">
      <c r="W4302" s="11"/>
      <c r="X4302" s="11"/>
      <c r="AI4302" s="11"/>
    </row>
    <row r="4303" spans="23:35">
      <c r="W4303" s="11"/>
      <c r="X4303" s="11"/>
      <c r="AI4303" s="11"/>
    </row>
    <row r="4304" spans="23:35">
      <c r="W4304" s="11"/>
      <c r="X4304" s="11"/>
      <c r="AI4304" s="11"/>
    </row>
    <row r="4305" spans="23:35">
      <c r="W4305" s="11"/>
      <c r="X4305" s="11"/>
      <c r="AI4305" s="11"/>
    </row>
    <row r="4306" spans="23:35">
      <c r="W4306" s="11"/>
      <c r="X4306" s="11"/>
      <c r="AI4306" s="11"/>
    </row>
    <row r="4307" spans="23:35">
      <c r="W4307" s="11"/>
      <c r="X4307" s="11"/>
      <c r="AI4307" s="11"/>
    </row>
    <row r="4308" spans="23:35">
      <c r="W4308" s="11"/>
      <c r="X4308" s="11"/>
      <c r="AI4308" s="11"/>
    </row>
    <row r="4309" spans="23:35">
      <c r="W4309" s="11"/>
      <c r="X4309" s="11"/>
      <c r="AI4309" s="11"/>
    </row>
    <row r="4310" spans="23:35">
      <c r="W4310" s="11"/>
      <c r="X4310" s="11"/>
      <c r="AI4310" s="11"/>
    </row>
    <row r="4311" spans="23:35">
      <c r="W4311" s="11"/>
      <c r="X4311" s="11"/>
      <c r="AI4311" s="11"/>
    </row>
    <row r="4312" spans="23:35">
      <c r="W4312" s="11"/>
      <c r="X4312" s="11"/>
      <c r="AI4312" s="11"/>
    </row>
    <row r="4313" spans="23:35">
      <c r="W4313" s="11"/>
      <c r="X4313" s="11"/>
      <c r="AI4313" s="11"/>
    </row>
    <row r="4314" spans="23:35">
      <c r="W4314" s="11"/>
      <c r="X4314" s="11"/>
      <c r="AI4314" s="11"/>
    </row>
    <row r="4315" spans="23:35">
      <c r="W4315" s="11"/>
      <c r="X4315" s="11"/>
      <c r="AI4315" s="11"/>
    </row>
    <row r="4316" spans="23:35">
      <c r="W4316" s="11"/>
      <c r="X4316" s="11"/>
      <c r="AI4316" s="11"/>
    </row>
    <row r="4317" spans="23:35">
      <c r="W4317" s="11"/>
      <c r="X4317" s="11"/>
      <c r="AI4317" s="11"/>
    </row>
    <row r="4318" spans="23:35">
      <c r="W4318" s="11"/>
      <c r="X4318" s="11"/>
      <c r="AI4318" s="11"/>
    </row>
    <row r="4319" spans="23:35">
      <c r="W4319" s="11"/>
      <c r="X4319" s="11"/>
      <c r="AI4319" s="11"/>
    </row>
    <row r="4320" spans="23:35">
      <c r="W4320" s="11"/>
      <c r="X4320" s="11"/>
      <c r="AI4320" s="11"/>
    </row>
    <row r="4321" spans="23:35">
      <c r="W4321" s="11"/>
      <c r="X4321" s="11"/>
      <c r="AI4321" s="11"/>
    </row>
    <row r="4322" spans="23:35">
      <c r="W4322" s="11"/>
      <c r="X4322" s="11"/>
      <c r="AI4322" s="11"/>
    </row>
    <row r="4323" spans="23:35">
      <c r="W4323" s="11"/>
      <c r="X4323" s="11"/>
      <c r="AI4323" s="11"/>
    </row>
    <row r="4324" spans="23:35">
      <c r="W4324" s="11"/>
      <c r="X4324" s="11"/>
      <c r="AI4324" s="11"/>
    </row>
    <row r="4325" spans="23:35">
      <c r="W4325" s="11"/>
      <c r="X4325" s="11"/>
      <c r="AI4325" s="11"/>
    </row>
    <row r="4326" spans="23:35">
      <c r="W4326" s="11"/>
      <c r="X4326" s="11"/>
      <c r="AI4326" s="11"/>
    </row>
    <row r="4327" spans="23:35">
      <c r="W4327" s="11"/>
      <c r="X4327" s="11"/>
      <c r="AI4327" s="11"/>
    </row>
    <row r="4328" spans="23:35">
      <c r="W4328" s="11"/>
      <c r="X4328" s="11"/>
      <c r="AI4328" s="11"/>
    </row>
    <row r="4329" spans="23:35">
      <c r="W4329" s="11"/>
      <c r="X4329" s="11"/>
      <c r="AI4329" s="11"/>
    </row>
    <row r="4330" spans="23:35">
      <c r="W4330" s="11"/>
      <c r="X4330" s="11"/>
      <c r="AI4330" s="11"/>
    </row>
    <row r="4331" spans="23:35">
      <c r="W4331" s="11"/>
      <c r="X4331" s="11"/>
      <c r="AI4331" s="11"/>
    </row>
    <row r="4332" spans="23:35">
      <c r="W4332" s="11"/>
      <c r="X4332" s="11"/>
      <c r="AI4332" s="11"/>
    </row>
    <row r="4333" spans="23:35">
      <c r="W4333" s="11"/>
      <c r="X4333" s="11"/>
      <c r="AI4333" s="11"/>
    </row>
    <row r="4334" spans="23:35">
      <c r="W4334" s="11"/>
      <c r="X4334" s="11"/>
      <c r="AI4334" s="11"/>
    </row>
    <row r="4335" spans="23:35">
      <c r="W4335" s="11"/>
      <c r="X4335" s="11"/>
      <c r="AI4335" s="11"/>
    </row>
    <row r="4336" spans="23:35">
      <c r="W4336" s="11"/>
      <c r="X4336" s="11"/>
      <c r="AI4336" s="11"/>
    </row>
    <row r="4337" spans="23:35">
      <c r="W4337" s="11"/>
      <c r="X4337" s="11"/>
      <c r="AI4337" s="11"/>
    </row>
    <row r="4338" spans="23:35">
      <c r="W4338" s="11"/>
      <c r="X4338" s="11"/>
      <c r="AI4338" s="11"/>
    </row>
    <row r="4339" spans="23:35">
      <c r="W4339" s="11"/>
      <c r="X4339" s="11"/>
      <c r="AI4339" s="11"/>
    </row>
    <row r="4340" spans="23:35">
      <c r="W4340" s="11"/>
      <c r="X4340" s="11"/>
      <c r="AI4340" s="11"/>
    </row>
    <row r="4341" spans="23:35">
      <c r="W4341" s="11"/>
      <c r="X4341" s="11"/>
      <c r="AI4341" s="11"/>
    </row>
    <row r="4342" spans="23:35">
      <c r="W4342" s="11"/>
      <c r="X4342" s="11"/>
      <c r="AI4342" s="11"/>
    </row>
    <row r="4343" spans="23:35">
      <c r="W4343" s="11"/>
      <c r="X4343" s="11"/>
      <c r="AI4343" s="11"/>
    </row>
    <row r="4344" spans="23:35">
      <c r="W4344" s="11"/>
      <c r="X4344" s="11"/>
      <c r="AI4344" s="11"/>
    </row>
    <row r="4345" spans="23:35">
      <c r="W4345" s="11"/>
      <c r="X4345" s="11"/>
      <c r="AI4345" s="11"/>
    </row>
    <row r="4346" spans="23:35">
      <c r="W4346" s="11"/>
      <c r="X4346" s="11"/>
      <c r="AI4346" s="11"/>
    </row>
    <row r="4347" spans="23:35">
      <c r="W4347" s="11"/>
      <c r="X4347" s="11"/>
      <c r="AI4347" s="11"/>
    </row>
    <row r="4348" spans="23:35">
      <c r="W4348" s="11"/>
      <c r="X4348" s="11"/>
      <c r="AI4348" s="11"/>
    </row>
    <row r="4349" spans="23:35">
      <c r="W4349" s="11"/>
      <c r="X4349" s="11"/>
      <c r="AI4349" s="11"/>
    </row>
    <row r="4350" spans="23:35">
      <c r="W4350" s="11"/>
      <c r="X4350" s="11"/>
      <c r="AI4350" s="11"/>
    </row>
    <row r="4351" spans="23:35">
      <c r="W4351" s="11"/>
      <c r="X4351" s="11"/>
      <c r="AI4351" s="11"/>
    </row>
    <row r="4352" spans="23:35">
      <c r="W4352" s="11"/>
      <c r="X4352" s="11"/>
      <c r="AI4352" s="11"/>
    </row>
    <row r="4353" spans="23:35">
      <c r="W4353" s="11"/>
      <c r="X4353" s="11"/>
      <c r="AI4353" s="11"/>
    </row>
    <row r="4354" spans="23:35">
      <c r="W4354" s="11"/>
      <c r="X4354" s="11"/>
      <c r="AI4354" s="11"/>
    </row>
    <row r="4355" spans="23:35">
      <c r="W4355" s="11"/>
      <c r="X4355" s="11"/>
      <c r="AI4355" s="11"/>
    </row>
    <row r="4356" spans="23:35">
      <c r="W4356" s="11"/>
      <c r="X4356" s="11"/>
      <c r="AI4356" s="11"/>
    </row>
    <row r="4357" spans="23:35">
      <c r="W4357" s="11"/>
      <c r="X4357" s="11"/>
      <c r="AI4357" s="11"/>
    </row>
    <row r="4358" spans="23:35">
      <c r="W4358" s="11"/>
      <c r="X4358" s="11"/>
      <c r="AI4358" s="11"/>
    </row>
    <row r="4359" spans="23:35">
      <c r="W4359" s="11"/>
      <c r="X4359" s="11"/>
      <c r="AI4359" s="11"/>
    </row>
    <row r="4360" spans="23:35">
      <c r="W4360" s="11"/>
      <c r="X4360" s="11"/>
      <c r="AI4360" s="11"/>
    </row>
    <row r="4361" spans="23:35">
      <c r="W4361" s="11"/>
      <c r="X4361" s="11"/>
      <c r="AI4361" s="11"/>
    </row>
    <row r="4362" spans="23:35">
      <c r="W4362" s="11"/>
      <c r="X4362" s="11"/>
      <c r="AI4362" s="11"/>
    </row>
    <row r="4363" spans="23:35">
      <c r="W4363" s="11"/>
      <c r="X4363" s="11"/>
      <c r="AI4363" s="11"/>
    </row>
    <row r="4364" spans="23:35">
      <c r="W4364" s="11"/>
      <c r="X4364" s="11"/>
      <c r="AI4364" s="11"/>
    </row>
    <row r="4365" spans="23:35">
      <c r="W4365" s="11"/>
      <c r="X4365" s="11"/>
      <c r="AI4365" s="11"/>
    </row>
    <row r="4366" spans="23:35">
      <c r="W4366" s="11"/>
      <c r="X4366" s="11"/>
      <c r="AI4366" s="11"/>
    </row>
    <row r="4367" spans="23:35">
      <c r="W4367" s="11"/>
      <c r="X4367" s="11"/>
      <c r="AI4367" s="11"/>
    </row>
    <row r="4368" spans="23:35">
      <c r="W4368" s="11"/>
      <c r="X4368" s="11"/>
      <c r="AI4368" s="11"/>
    </row>
    <row r="4369" spans="23:35">
      <c r="W4369" s="11"/>
      <c r="X4369" s="11"/>
      <c r="AI4369" s="11"/>
    </row>
    <row r="4370" spans="23:35">
      <c r="W4370" s="11"/>
      <c r="X4370" s="11"/>
      <c r="AI4370" s="11"/>
    </row>
    <row r="4371" spans="23:35">
      <c r="W4371" s="11"/>
      <c r="X4371" s="11"/>
      <c r="AI4371" s="11"/>
    </row>
    <row r="4372" spans="23:35">
      <c r="W4372" s="11"/>
      <c r="X4372" s="11"/>
      <c r="AI4372" s="11"/>
    </row>
    <row r="4373" spans="23:35">
      <c r="W4373" s="11"/>
      <c r="X4373" s="11"/>
      <c r="AI4373" s="11"/>
    </row>
    <row r="4374" spans="23:35">
      <c r="W4374" s="11"/>
      <c r="X4374" s="11"/>
      <c r="AI4374" s="11"/>
    </row>
    <row r="4375" spans="23:35">
      <c r="W4375" s="11"/>
      <c r="X4375" s="11"/>
      <c r="AI4375" s="11"/>
    </row>
    <row r="4376" spans="23:35">
      <c r="W4376" s="11"/>
      <c r="X4376" s="11"/>
      <c r="AI4376" s="11"/>
    </row>
    <row r="4377" spans="23:35">
      <c r="W4377" s="11"/>
      <c r="X4377" s="11"/>
      <c r="AI4377" s="11"/>
    </row>
    <row r="4378" spans="23:35">
      <c r="W4378" s="11"/>
      <c r="X4378" s="11"/>
      <c r="AI4378" s="11"/>
    </row>
    <row r="4379" spans="23:35">
      <c r="W4379" s="11"/>
      <c r="X4379" s="11"/>
      <c r="AI4379" s="11"/>
    </row>
    <row r="4380" spans="23:35">
      <c r="W4380" s="11"/>
      <c r="X4380" s="11"/>
      <c r="AI4380" s="11"/>
    </row>
    <row r="4381" spans="23:35">
      <c r="W4381" s="11"/>
      <c r="X4381" s="11"/>
      <c r="AI4381" s="11"/>
    </row>
    <row r="4382" spans="23:35">
      <c r="W4382" s="11"/>
      <c r="X4382" s="11"/>
      <c r="AI4382" s="11"/>
    </row>
    <row r="4383" spans="23:35">
      <c r="W4383" s="11"/>
      <c r="X4383" s="11"/>
      <c r="AI4383" s="11"/>
    </row>
    <row r="4384" spans="23:35">
      <c r="W4384" s="11"/>
      <c r="X4384" s="11"/>
      <c r="AI4384" s="11"/>
    </row>
    <row r="4385" spans="23:35">
      <c r="W4385" s="11"/>
      <c r="X4385" s="11"/>
      <c r="AI4385" s="11"/>
    </row>
    <row r="4386" spans="23:35">
      <c r="W4386" s="11"/>
      <c r="X4386" s="11"/>
      <c r="AI4386" s="11"/>
    </row>
    <row r="4387" spans="23:35">
      <c r="W4387" s="11"/>
      <c r="X4387" s="11"/>
      <c r="AI4387" s="11"/>
    </row>
    <row r="4388" spans="23:35">
      <c r="W4388" s="11"/>
      <c r="X4388" s="11"/>
      <c r="AI4388" s="11"/>
    </row>
    <row r="4389" spans="23:35">
      <c r="W4389" s="11"/>
      <c r="X4389" s="11"/>
      <c r="AI4389" s="11"/>
    </row>
    <row r="4390" spans="23:35">
      <c r="W4390" s="11"/>
      <c r="X4390" s="11"/>
      <c r="AI4390" s="11"/>
    </row>
    <row r="4391" spans="23:35">
      <c r="W4391" s="11"/>
      <c r="X4391" s="11"/>
      <c r="AI4391" s="11"/>
    </row>
    <row r="4392" spans="23:35">
      <c r="W4392" s="11"/>
      <c r="X4392" s="11"/>
      <c r="AI4392" s="11"/>
    </row>
    <row r="4393" spans="23:35">
      <c r="W4393" s="11"/>
      <c r="X4393" s="11"/>
      <c r="AI4393" s="11"/>
    </row>
    <row r="4394" spans="23:35">
      <c r="W4394" s="11"/>
      <c r="X4394" s="11"/>
      <c r="AI4394" s="11"/>
    </row>
    <row r="4395" spans="23:35">
      <c r="W4395" s="11"/>
      <c r="X4395" s="11"/>
      <c r="AI4395" s="11"/>
    </row>
    <row r="4396" spans="23:35">
      <c r="W4396" s="11"/>
      <c r="X4396" s="11"/>
      <c r="AI4396" s="11"/>
    </row>
    <row r="4397" spans="23:35">
      <c r="W4397" s="11"/>
      <c r="X4397" s="11"/>
      <c r="AI4397" s="11"/>
    </row>
    <row r="4398" spans="23:35">
      <c r="W4398" s="11"/>
      <c r="X4398" s="11"/>
      <c r="AI4398" s="11"/>
    </row>
    <row r="4399" spans="23:35">
      <c r="W4399" s="11"/>
      <c r="X4399" s="11"/>
      <c r="AI4399" s="11"/>
    </row>
    <row r="4400" spans="23:35">
      <c r="W4400" s="11"/>
      <c r="X4400" s="11"/>
      <c r="AI4400" s="11"/>
    </row>
    <row r="4401" spans="23:35">
      <c r="W4401" s="11"/>
      <c r="X4401" s="11"/>
      <c r="AI4401" s="11"/>
    </row>
    <row r="4402" spans="23:35">
      <c r="W4402" s="11"/>
      <c r="X4402" s="11"/>
      <c r="AI4402" s="11"/>
    </row>
    <row r="4403" spans="23:35">
      <c r="W4403" s="11"/>
      <c r="X4403" s="11"/>
      <c r="AI4403" s="11"/>
    </row>
    <row r="4404" spans="23:35">
      <c r="W4404" s="11"/>
      <c r="X4404" s="11"/>
      <c r="AI4404" s="11"/>
    </row>
    <row r="4405" spans="23:35">
      <c r="W4405" s="11"/>
      <c r="X4405" s="11"/>
      <c r="AI4405" s="11"/>
    </row>
    <row r="4406" spans="23:35">
      <c r="W4406" s="11"/>
      <c r="X4406" s="11"/>
      <c r="AI4406" s="11"/>
    </row>
    <row r="4407" spans="23:35">
      <c r="W4407" s="11"/>
      <c r="X4407" s="11"/>
      <c r="AI4407" s="11"/>
    </row>
    <row r="4408" spans="23:35">
      <c r="W4408" s="11"/>
      <c r="X4408" s="11"/>
      <c r="AI4408" s="11"/>
    </row>
    <row r="4409" spans="23:35">
      <c r="W4409" s="11"/>
      <c r="X4409" s="11"/>
      <c r="AI4409" s="11"/>
    </row>
    <row r="4410" spans="23:35">
      <c r="W4410" s="11"/>
      <c r="X4410" s="11"/>
      <c r="AI4410" s="11"/>
    </row>
    <row r="4411" spans="23:35">
      <c r="W4411" s="11"/>
      <c r="X4411" s="11"/>
      <c r="AI4411" s="11"/>
    </row>
    <row r="4412" spans="23:35">
      <c r="W4412" s="11"/>
      <c r="X4412" s="11"/>
      <c r="AI4412" s="11"/>
    </row>
    <row r="4413" spans="23:35">
      <c r="W4413" s="11"/>
      <c r="X4413" s="11"/>
      <c r="AI4413" s="11"/>
    </row>
    <row r="4414" spans="23:35">
      <c r="W4414" s="11"/>
      <c r="X4414" s="11"/>
      <c r="AI4414" s="11"/>
    </row>
    <row r="4415" spans="23:35">
      <c r="W4415" s="11"/>
      <c r="X4415" s="11"/>
      <c r="AI4415" s="11"/>
    </row>
    <row r="4416" spans="23:35">
      <c r="W4416" s="11"/>
      <c r="X4416" s="11"/>
      <c r="AI4416" s="11"/>
    </row>
    <row r="4417" spans="23:35">
      <c r="W4417" s="11"/>
      <c r="X4417" s="11"/>
      <c r="AI4417" s="11"/>
    </row>
    <row r="4418" spans="23:35">
      <c r="W4418" s="11"/>
      <c r="X4418" s="11"/>
      <c r="AI4418" s="11"/>
    </row>
    <row r="4419" spans="23:35">
      <c r="W4419" s="11"/>
      <c r="X4419" s="11"/>
      <c r="AI4419" s="11"/>
    </row>
    <row r="4420" spans="23:35">
      <c r="W4420" s="11"/>
      <c r="X4420" s="11"/>
      <c r="AI4420" s="11"/>
    </row>
    <row r="4421" spans="23:35">
      <c r="W4421" s="11"/>
      <c r="X4421" s="11"/>
      <c r="AI4421" s="11"/>
    </row>
    <row r="4422" spans="23:35">
      <c r="W4422" s="11"/>
      <c r="X4422" s="11"/>
      <c r="AI4422" s="11"/>
    </row>
    <row r="4423" spans="23:35">
      <c r="W4423" s="11"/>
      <c r="X4423" s="11"/>
      <c r="AI4423" s="11"/>
    </row>
    <row r="4424" spans="23:35">
      <c r="W4424" s="11"/>
      <c r="X4424" s="11"/>
      <c r="AI4424" s="11"/>
    </row>
    <row r="4425" spans="23:35">
      <c r="W4425" s="11"/>
      <c r="X4425" s="11"/>
      <c r="AI4425" s="11"/>
    </row>
    <row r="4426" spans="23:35">
      <c r="W4426" s="11"/>
      <c r="X4426" s="11"/>
      <c r="AI4426" s="11"/>
    </row>
    <row r="4427" spans="23:35">
      <c r="W4427" s="11"/>
      <c r="X4427" s="11"/>
      <c r="AI4427" s="11"/>
    </row>
    <row r="4428" spans="23:35">
      <c r="W4428" s="11"/>
      <c r="X4428" s="11"/>
      <c r="AI4428" s="11"/>
    </row>
    <row r="4429" spans="23:35">
      <c r="W4429" s="11"/>
      <c r="X4429" s="11"/>
      <c r="AI4429" s="11"/>
    </row>
    <row r="4430" spans="23:35">
      <c r="W4430" s="11"/>
      <c r="X4430" s="11"/>
      <c r="AI4430" s="11"/>
    </row>
    <row r="4431" spans="23:35">
      <c r="W4431" s="11"/>
      <c r="X4431" s="11"/>
      <c r="AI4431" s="11"/>
    </row>
    <row r="4432" spans="23:35">
      <c r="W4432" s="11"/>
      <c r="X4432" s="11"/>
      <c r="AI4432" s="11"/>
    </row>
    <row r="4433" spans="23:35">
      <c r="W4433" s="11"/>
      <c r="X4433" s="11"/>
      <c r="AI4433" s="11"/>
    </row>
    <row r="4434" spans="23:35">
      <c r="W4434" s="11"/>
      <c r="X4434" s="11"/>
      <c r="AI4434" s="11"/>
    </row>
    <row r="4435" spans="23:35">
      <c r="W4435" s="11"/>
      <c r="X4435" s="11"/>
      <c r="AI4435" s="11"/>
    </row>
    <row r="4436" spans="23:35">
      <c r="W4436" s="11"/>
      <c r="X4436" s="11"/>
      <c r="AI4436" s="11"/>
    </row>
    <row r="4437" spans="23:35">
      <c r="W4437" s="11"/>
      <c r="X4437" s="11"/>
      <c r="AI4437" s="11"/>
    </row>
    <row r="4438" spans="23:35">
      <c r="W4438" s="11"/>
      <c r="X4438" s="11"/>
      <c r="AI4438" s="11"/>
    </row>
    <row r="4439" spans="23:35">
      <c r="W4439" s="11"/>
      <c r="X4439" s="11"/>
      <c r="AI4439" s="11"/>
    </row>
    <row r="4440" spans="23:35">
      <c r="W4440" s="11"/>
      <c r="X4440" s="11"/>
      <c r="AI4440" s="11"/>
    </row>
    <row r="4441" spans="23:35">
      <c r="W4441" s="11"/>
      <c r="X4441" s="11"/>
      <c r="AI4441" s="11"/>
    </row>
    <row r="4442" spans="23:35">
      <c r="W4442" s="11"/>
      <c r="X4442" s="11"/>
      <c r="AI4442" s="11"/>
    </row>
    <row r="4443" spans="23:35">
      <c r="W4443" s="11"/>
      <c r="X4443" s="11"/>
      <c r="AI4443" s="11"/>
    </row>
    <row r="4444" spans="23:35">
      <c r="W4444" s="11"/>
      <c r="X4444" s="11"/>
      <c r="AI4444" s="11"/>
    </row>
    <row r="4445" spans="23:35">
      <c r="W4445" s="11"/>
      <c r="X4445" s="11"/>
      <c r="AI4445" s="11"/>
    </row>
    <row r="4446" spans="23:35">
      <c r="W4446" s="11"/>
      <c r="X4446" s="11"/>
      <c r="AI4446" s="11"/>
    </row>
    <row r="4447" spans="23:35">
      <c r="W4447" s="11"/>
      <c r="X4447" s="11"/>
      <c r="AI4447" s="11"/>
    </row>
    <row r="4448" spans="23:35">
      <c r="W4448" s="11"/>
      <c r="X4448" s="11"/>
      <c r="AI4448" s="11"/>
    </row>
    <row r="4449" spans="23:35">
      <c r="W4449" s="11"/>
      <c r="X4449" s="11"/>
      <c r="AI4449" s="11"/>
    </row>
    <row r="4450" spans="23:35">
      <c r="W4450" s="11"/>
      <c r="X4450" s="11"/>
      <c r="AI4450" s="11"/>
    </row>
    <row r="4451" spans="23:35">
      <c r="W4451" s="11"/>
      <c r="X4451" s="11"/>
      <c r="AI4451" s="11"/>
    </row>
    <row r="4452" spans="23:35">
      <c r="W4452" s="11"/>
      <c r="X4452" s="11"/>
      <c r="AI4452" s="11"/>
    </row>
    <row r="4453" spans="23:35">
      <c r="W4453" s="11"/>
      <c r="X4453" s="11"/>
      <c r="AI4453" s="11"/>
    </row>
    <row r="4454" spans="23:35">
      <c r="W4454" s="11"/>
      <c r="X4454" s="11"/>
      <c r="AI4454" s="11"/>
    </row>
    <row r="4455" spans="23:35">
      <c r="W4455" s="11"/>
      <c r="X4455" s="11"/>
      <c r="AI4455" s="11"/>
    </row>
    <row r="4456" spans="23:35">
      <c r="W4456" s="11"/>
      <c r="X4456" s="11"/>
      <c r="AI4456" s="11"/>
    </row>
    <row r="4457" spans="23:35">
      <c r="W4457" s="11"/>
      <c r="X4457" s="11"/>
      <c r="AI4457" s="11"/>
    </row>
    <row r="4458" spans="23:35">
      <c r="W4458" s="11"/>
      <c r="X4458" s="11"/>
      <c r="AI4458" s="11"/>
    </row>
    <row r="4459" spans="23:35">
      <c r="W4459" s="11"/>
      <c r="X4459" s="11"/>
      <c r="AI4459" s="11"/>
    </row>
    <row r="4460" spans="23:35">
      <c r="W4460" s="11"/>
      <c r="X4460" s="11"/>
      <c r="AI4460" s="11"/>
    </row>
    <row r="4461" spans="23:35">
      <c r="W4461" s="11"/>
      <c r="X4461" s="11"/>
      <c r="AI4461" s="11"/>
    </row>
    <row r="4462" spans="23:35">
      <c r="W4462" s="11"/>
      <c r="X4462" s="11"/>
      <c r="AI4462" s="11"/>
    </row>
    <row r="4463" spans="23:35">
      <c r="W4463" s="11"/>
      <c r="X4463" s="11"/>
      <c r="AI4463" s="11"/>
    </row>
    <row r="4464" spans="23:35">
      <c r="W4464" s="11"/>
      <c r="X4464" s="11"/>
      <c r="AI4464" s="11"/>
    </row>
    <row r="4465" spans="23:35">
      <c r="W4465" s="11"/>
      <c r="X4465" s="11"/>
      <c r="AI4465" s="11"/>
    </row>
    <row r="4466" spans="23:35">
      <c r="W4466" s="11"/>
      <c r="X4466" s="11"/>
      <c r="AI4466" s="11"/>
    </row>
    <row r="4467" spans="23:35">
      <c r="W4467" s="11"/>
      <c r="X4467" s="11"/>
      <c r="AI4467" s="11"/>
    </row>
    <row r="4468" spans="23:35">
      <c r="W4468" s="11"/>
      <c r="X4468" s="11"/>
      <c r="AI4468" s="11"/>
    </row>
    <row r="4469" spans="23:35">
      <c r="W4469" s="11"/>
      <c r="X4469" s="11"/>
      <c r="AI4469" s="11"/>
    </row>
    <row r="4470" spans="23:35">
      <c r="W4470" s="11"/>
      <c r="X4470" s="11"/>
      <c r="AI4470" s="11"/>
    </row>
    <row r="4471" spans="23:35">
      <c r="W4471" s="11"/>
      <c r="X4471" s="11"/>
      <c r="AI4471" s="11"/>
    </row>
    <row r="4472" spans="23:35">
      <c r="W4472" s="11"/>
      <c r="X4472" s="11"/>
      <c r="AI4472" s="11"/>
    </row>
    <row r="4473" spans="23:35">
      <c r="W4473" s="11"/>
      <c r="X4473" s="11"/>
      <c r="AI4473" s="11"/>
    </row>
    <row r="4474" spans="23:35">
      <c r="W4474" s="11"/>
      <c r="X4474" s="11"/>
      <c r="AI4474" s="11"/>
    </row>
    <row r="4475" spans="23:35">
      <c r="W4475" s="11"/>
      <c r="X4475" s="11"/>
      <c r="AI4475" s="11"/>
    </row>
    <row r="4476" spans="23:35">
      <c r="W4476" s="11"/>
      <c r="X4476" s="11"/>
      <c r="AI4476" s="11"/>
    </row>
    <row r="4477" spans="23:35">
      <c r="W4477" s="11"/>
      <c r="X4477" s="11"/>
      <c r="AI4477" s="11"/>
    </row>
    <row r="4478" spans="23:35">
      <c r="W4478" s="11"/>
      <c r="X4478" s="11"/>
      <c r="AI4478" s="11"/>
    </row>
    <row r="4479" spans="23:35">
      <c r="W4479" s="11"/>
      <c r="X4479" s="11"/>
      <c r="AI4479" s="11"/>
    </row>
    <row r="4480" spans="23:35">
      <c r="W4480" s="11"/>
      <c r="X4480" s="11"/>
      <c r="AI4480" s="11"/>
    </row>
    <row r="4481" spans="23:35">
      <c r="W4481" s="11"/>
      <c r="X4481" s="11"/>
      <c r="AI4481" s="11"/>
    </row>
    <row r="4482" spans="23:35">
      <c r="W4482" s="11"/>
      <c r="X4482" s="11"/>
      <c r="AI4482" s="11"/>
    </row>
    <row r="4483" spans="23:35">
      <c r="W4483" s="11"/>
      <c r="X4483" s="11"/>
      <c r="AI4483" s="11"/>
    </row>
    <row r="4484" spans="23:35">
      <c r="W4484" s="11"/>
      <c r="X4484" s="11"/>
      <c r="AI4484" s="11"/>
    </row>
    <row r="4485" spans="23:35">
      <c r="W4485" s="11"/>
      <c r="X4485" s="11"/>
      <c r="AI4485" s="11"/>
    </row>
    <row r="4486" spans="23:35">
      <c r="W4486" s="11"/>
      <c r="X4486" s="11"/>
      <c r="AI4486" s="11"/>
    </row>
    <row r="4487" spans="23:35">
      <c r="W4487" s="11"/>
      <c r="X4487" s="11"/>
      <c r="AI4487" s="11"/>
    </row>
    <row r="4488" spans="23:35">
      <c r="W4488" s="11"/>
      <c r="X4488" s="11"/>
      <c r="AI4488" s="11"/>
    </row>
    <row r="4489" spans="23:35">
      <c r="W4489" s="11"/>
      <c r="X4489" s="11"/>
      <c r="AI4489" s="11"/>
    </row>
    <row r="4490" spans="23:35">
      <c r="W4490" s="11"/>
      <c r="X4490" s="11"/>
      <c r="AI4490" s="11"/>
    </row>
    <row r="4491" spans="23:35">
      <c r="W4491" s="11"/>
      <c r="X4491" s="11"/>
      <c r="AI4491" s="11"/>
    </row>
    <row r="4492" spans="23:35">
      <c r="W4492" s="11"/>
      <c r="X4492" s="11"/>
      <c r="AI4492" s="11"/>
    </row>
    <row r="4493" spans="23:35">
      <c r="W4493" s="11"/>
      <c r="X4493" s="11"/>
      <c r="AI4493" s="11"/>
    </row>
    <row r="4494" spans="23:35">
      <c r="W4494" s="11"/>
      <c r="X4494" s="11"/>
      <c r="AI4494" s="11"/>
    </row>
    <row r="4495" spans="23:35">
      <c r="W4495" s="11"/>
      <c r="X4495" s="11"/>
      <c r="AI4495" s="11"/>
    </row>
    <row r="4496" spans="23:35">
      <c r="W4496" s="11"/>
      <c r="X4496" s="11"/>
      <c r="AI4496" s="11"/>
    </row>
    <row r="4497" spans="23:35">
      <c r="W4497" s="11"/>
      <c r="X4497" s="11"/>
      <c r="AI4497" s="11"/>
    </row>
    <row r="4498" spans="23:35">
      <c r="W4498" s="11"/>
      <c r="X4498" s="11"/>
      <c r="AI4498" s="11"/>
    </row>
    <row r="4499" spans="23:35">
      <c r="W4499" s="11"/>
      <c r="X4499" s="11"/>
      <c r="AI4499" s="11"/>
    </row>
    <row r="4500" spans="23:35">
      <c r="W4500" s="11"/>
      <c r="X4500" s="11"/>
      <c r="AI4500" s="11"/>
    </row>
    <row r="4501" spans="23:35">
      <c r="W4501" s="11"/>
      <c r="X4501" s="11"/>
      <c r="AI4501" s="11"/>
    </row>
    <row r="4502" spans="23:35">
      <c r="W4502" s="11"/>
      <c r="X4502" s="11"/>
      <c r="AI4502" s="11"/>
    </row>
    <row r="4503" spans="23:35">
      <c r="W4503" s="11"/>
      <c r="X4503" s="11"/>
      <c r="AI4503" s="11"/>
    </row>
    <row r="4504" spans="23:35">
      <c r="W4504" s="11"/>
      <c r="X4504" s="11"/>
      <c r="AI4504" s="11"/>
    </row>
    <row r="4505" spans="23:35">
      <c r="W4505" s="11"/>
      <c r="X4505" s="11"/>
      <c r="AI4505" s="11"/>
    </row>
    <row r="4506" spans="23:35">
      <c r="W4506" s="11"/>
      <c r="X4506" s="11"/>
      <c r="AI4506" s="11"/>
    </row>
    <row r="4507" spans="23:35">
      <c r="W4507" s="11"/>
      <c r="X4507" s="11"/>
      <c r="AI4507" s="11"/>
    </row>
    <row r="4508" spans="23:35">
      <c r="W4508" s="11"/>
      <c r="X4508" s="11"/>
      <c r="AI4508" s="11"/>
    </row>
    <row r="4509" spans="23:35">
      <c r="W4509" s="11"/>
      <c r="X4509" s="11"/>
      <c r="AI4509" s="11"/>
    </row>
    <row r="4510" spans="23:35">
      <c r="W4510" s="11"/>
      <c r="X4510" s="11"/>
      <c r="AI4510" s="11"/>
    </row>
    <row r="4511" spans="23:35">
      <c r="W4511" s="11"/>
      <c r="X4511" s="11"/>
      <c r="AI4511" s="11"/>
    </row>
    <row r="4512" spans="23:35">
      <c r="W4512" s="11"/>
      <c r="X4512" s="11"/>
      <c r="AI4512" s="11"/>
    </row>
    <row r="4513" spans="23:35">
      <c r="W4513" s="11"/>
      <c r="X4513" s="11"/>
      <c r="AI4513" s="11"/>
    </row>
    <row r="4514" spans="23:35">
      <c r="W4514" s="11"/>
      <c r="X4514" s="11"/>
      <c r="AI4514" s="11"/>
    </row>
    <row r="4515" spans="23:35">
      <c r="W4515" s="11"/>
      <c r="X4515" s="11"/>
      <c r="AI4515" s="11"/>
    </row>
    <row r="4516" spans="23:35">
      <c r="W4516" s="11"/>
      <c r="X4516" s="11"/>
      <c r="AI4516" s="11"/>
    </row>
    <row r="4517" spans="23:35">
      <c r="W4517" s="11"/>
      <c r="X4517" s="11"/>
      <c r="AI4517" s="11"/>
    </row>
    <row r="4518" spans="23:35">
      <c r="W4518" s="11"/>
      <c r="X4518" s="11"/>
      <c r="AI4518" s="11"/>
    </row>
    <row r="4519" spans="23:35">
      <c r="W4519" s="11"/>
      <c r="X4519" s="11"/>
      <c r="AI4519" s="11"/>
    </row>
    <row r="4520" spans="23:35">
      <c r="W4520" s="11"/>
      <c r="X4520" s="11"/>
      <c r="AI4520" s="11"/>
    </row>
    <row r="4521" spans="23:35">
      <c r="W4521" s="11"/>
      <c r="X4521" s="11"/>
      <c r="AI4521" s="11"/>
    </row>
    <row r="4522" spans="23:35">
      <c r="W4522" s="11"/>
      <c r="X4522" s="11"/>
      <c r="AI4522" s="11"/>
    </row>
    <row r="4523" spans="23:35">
      <c r="W4523" s="11"/>
      <c r="X4523" s="11"/>
      <c r="AI4523" s="11"/>
    </row>
    <row r="4524" spans="23:35">
      <c r="W4524" s="11"/>
      <c r="X4524" s="11"/>
      <c r="AI4524" s="11"/>
    </row>
    <row r="4525" spans="23:35">
      <c r="W4525" s="11"/>
      <c r="X4525" s="11"/>
      <c r="AI4525" s="11"/>
    </row>
    <row r="4526" spans="23:35">
      <c r="W4526" s="11"/>
      <c r="X4526" s="11"/>
      <c r="AI4526" s="11"/>
    </row>
    <row r="4527" spans="23:35">
      <c r="W4527" s="11"/>
      <c r="X4527" s="11"/>
      <c r="AI4527" s="11"/>
    </row>
    <row r="4528" spans="23:35">
      <c r="W4528" s="11"/>
      <c r="X4528" s="11"/>
      <c r="AI4528" s="11"/>
    </row>
    <row r="4529" spans="23:35">
      <c r="W4529" s="11"/>
      <c r="X4529" s="11"/>
      <c r="AI4529" s="11"/>
    </row>
    <row r="4530" spans="23:35">
      <c r="W4530" s="11"/>
      <c r="X4530" s="11"/>
      <c r="AI4530" s="11"/>
    </row>
    <row r="4531" spans="23:35">
      <c r="W4531" s="11"/>
      <c r="X4531" s="11"/>
      <c r="AI4531" s="11"/>
    </row>
    <row r="4532" spans="23:35">
      <c r="W4532" s="11"/>
      <c r="X4532" s="11"/>
      <c r="AI4532" s="11"/>
    </row>
    <row r="4533" spans="23:35">
      <c r="W4533" s="11"/>
      <c r="X4533" s="11"/>
      <c r="AI4533" s="11"/>
    </row>
    <row r="4534" spans="23:35">
      <c r="W4534" s="11"/>
      <c r="X4534" s="11"/>
      <c r="AI4534" s="11"/>
    </row>
    <row r="4535" spans="23:35">
      <c r="W4535" s="11"/>
      <c r="X4535" s="11"/>
      <c r="AI4535" s="11"/>
    </row>
    <row r="4536" spans="23:35">
      <c r="W4536" s="11"/>
      <c r="X4536" s="11"/>
      <c r="AI4536" s="11"/>
    </row>
    <row r="4537" spans="23:35">
      <c r="W4537" s="11"/>
      <c r="X4537" s="11"/>
      <c r="AI4537" s="11"/>
    </row>
    <row r="4538" spans="23:35">
      <c r="W4538" s="11"/>
      <c r="X4538" s="11"/>
      <c r="AI4538" s="11"/>
    </row>
    <row r="4539" spans="23:35">
      <c r="W4539" s="11"/>
      <c r="X4539" s="11"/>
      <c r="AI4539" s="11"/>
    </row>
    <row r="4540" spans="23:35">
      <c r="W4540" s="11"/>
      <c r="X4540" s="11"/>
      <c r="AI4540" s="11"/>
    </row>
    <row r="4541" spans="23:35">
      <c r="W4541" s="11"/>
      <c r="X4541" s="11"/>
      <c r="AI4541" s="11"/>
    </row>
    <row r="4542" spans="23:35">
      <c r="W4542" s="11"/>
      <c r="X4542" s="11"/>
      <c r="AI4542" s="11"/>
    </row>
    <row r="4543" spans="23:35">
      <c r="W4543" s="11"/>
      <c r="X4543" s="11"/>
      <c r="AI4543" s="11"/>
    </row>
    <row r="4544" spans="23:35">
      <c r="W4544" s="11"/>
      <c r="X4544" s="11"/>
      <c r="AI4544" s="11"/>
    </row>
    <row r="4545" spans="23:35">
      <c r="W4545" s="11"/>
      <c r="X4545" s="11"/>
      <c r="AI4545" s="11"/>
    </row>
    <row r="4546" spans="23:35">
      <c r="W4546" s="11"/>
      <c r="X4546" s="11"/>
      <c r="AI4546" s="11"/>
    </row>
    <row r="4547" spans="23:35">
      <c r="W4547" s="11"/>
      <c r="X4547" s="11"/>
      <c r="AI4547" s="11"/>
    </row>
    <row r="4548" spans="23:35">
      <c r="W4548" s="11"/>
      <c r="X4548" s="11"/>
      <c r="AI4548" s="11"/>
    </row>
    <row r="4549" spans="23:35">
      <c r="W4549" s="11"/>
      <c r="X4549" s="11"/>
      <c r="AI4549" s="11"/>
    </row>
    <row r="4550" spans="23:35">
      <c r="W4550" s="11"/>
      <c r="X4550" s="11"/>
      <c r="AI4550" s="11"/>
    </row>
    <row r="4551" spans="23:35">
      <c r="W4551" s="11"/>
      <c r="X4551" s="11"/>
      <c r="AI4551" s="11"/>
    </row>
    <row r="4552" spans="23:35">
      <c r="W4552" s="11"/>
      <c r="X4552" s="11"/>
      <c r="AI4552" s="11"/>
    </row>
    <row r="4553" spans="23:35">
      <c r="W4553" s="11"/>
      <c r="X4553" s="11"/>
      <c r="AI4553" s="11"/>
    </row>
    <row r="4554" spans="23:35">
      <c r="W4554" s="11"/>
      <c r="X4554" s="11"/>
      <c r="AI4554" s="11"/>
    </row>
    <row r="4555" spans="23:35">
      <c r="W4555" s="11"/>
      <c r="X4555" s="11"/>
      <c r="AI4555" s="11"/>
    </row>
    <row r="4556" spans="23:35">
      <c r="W4556" s="11"/>
      <c r="X4556" s="11"/>
      <c r="AI4556" s="11"/>
    </row>
    <row r="4557" spans="23:35">
      <c r="W4557" s="11"/>
      <c r="X4557" s="11"/>
      <c r="AI4557" s="11"/>
    </row>
    <row r="4558" spans="23:35">
      <c r="W4558" s="11"/>
      <c r="X4558" s="11"/>
      <c r="AI4558" s="11"/>
    </row>
    <row r="4559" spans="23:35">
      <c r="W4559" s="11"/>
      <c r="X4559" s="11"/>
      <c r="AI4559" s="11"/>
    </row>
    <row r="4560" spans="23:35">
      <c r="W4560" s="11"/>
      <c r="X4560" s="11"/>
      <c r="AI4560" s="11"/>
    </row>
    <row r="4561" spans="23:35">
      <c r="W4561" s="11"/>
      <c r="X4561" s="11"/>
      <c r="AI4561" s="11"/>
    </row>
    <row r="4562" spans="23:35">
      <c r="W4562" s="11"/>
      <c r="X4562" s="11"/>
      <c r="AI4562" s="11"/>
    </row>
    <row r="4563" spans="23:35">
      <c r="W4563" s="11"/>
      <c r="X4563" s="11"/>
      <c r="AI4563" s="11"/>
    </row>
    <row r="4564" spans="23:35">
      <c r="W4564" s="11"/>
      <c r="X4564" s="11"/>
      <c r="AI4564" s="11"/>
    </row>
    <row r="4565" spans="23:35">
      <c r="W4565" s="11"/>
      <c r="X4565" s="11"/>
      <c r="AI4565" s="11"/>
    </row>
    <row r="4566" spans="23:35">
      <c r="W4566" s="11"/>
      <c r="X4566" s="11"/>
      <c r="AI4566" s="11"/>
    </row>
    <row r="4567" spans="23:35">
      <c r="W4567" s="11"/>
      <c r="X4567" s="11"/>
      <c r="AI4567" s="11"/>
    </row>
    <row r="4568" spans="23:35">
      <c r="W4568" s="11"/>
      <c r="X4568" s="11"/>
      <c r="AI4568" s="11"/>
    </row>
    <row r="4569" spans="23:35">
      <c r="W4569" s="11"/>
      <c r="X4569" s="11"/>
      <c r="AI4569" s="11"/>
    </row>
    <row r="4570" spans="23:35">
      <c r="W4570" s="11"/>
      <c r="X4570" s="11"/>
      <c r="AI4570" s="11"/>
    </row>
    <row r="4571" spans="23:35">
      <c r="W4571" s="11"/>
      <c r="X4571" s="11"/>
      <c r="AI4571" s="11"/>
    </row>
    <row r="4572" spans="23:35">
      <c r="W4572" s="11"/>
      <c r="X4572" s="11"/>
      <c r="AI4572" s="11"/>
    </row>
    <row r="4573" spans="23:35">
      <c r="W4573" s="11"/>
      <c r="X4573" s="11"/>
      <c r="AI4573" s="11"/>
    </row>
    <row r="4574" spans="23:35">
      <c r="W4574" s="11"/>
      <c r="X4574" s="11"/>
      <c r="AI4574" s="11"/>
    </row>
    <row r="4575" spans="23:35">
      <c r="W4575" s="11"/>
      <c r="X4575" s="11"/>
      <c r="AI4575" s="11"/>
    </row>
    <row r="4576" spans="23:35">
      <c r="W4576" s="11"/>
      <c r="X4576" s="11"/>
      <c r="AI4576" s="11"/>
    </row>
    <row r="4577" spans="23:35">
      <c r="W4577" s="11"/>
      <c r="X4577" s="11"/>
      <c r="AI4577" s="11"/>
    </row>
    <row r="4578" spans="23:35">
      <c r="W4578" s="11"/>
      <c r="X4578" s="11"/>
      <c r="AI4578" s="11"/>
    </row>
    <row r="4579" spans="23:35">
      <c r="W4579" s="11"/>
      <c r="X4579" s="11"/>
      <c r="AI4579" s="11"/>
    </row>
    <row r="4580" spans="23:35">
      <c r="W4580" s="11"/>
      <c r="X4580" s="11"/>
      <c r="AI4580" s="11"/>
    </row>
    <row r="4581" spans="23:35">
      <c r="W4581" s="11"/>
      <c r="X4581" s="11"/>
      <c r="AI4581" s="11"/>
    </row>
    <row r="4582" spans="23:35">
      <c r="W4582" s="11"/>
      <c r="X4582" s="11"/>
      <c r="AI4582" s="11"/>
    </row>
    <row r="4583" spans="23:35">
      <c r="W4583" s="11"/>
      <c r="X4583" s="11"/>
      <c r="AI4583" s="11"/>
    </row>
    <row r="4584" spans="23:35">
      <c r="W4584" s="11"/>
      <c r="X4584" s="11"/>
      <c r="AI4584" s="11"/>
    </row>
    <row r="4585" spans="23:35">
      <c r="W4585" s="11"/>
      <c r="X4585" s="11"/>
      <c r="AI4585" s="11"/>
    </row>
    <row r="4586" spans="23:35">
      <c r="W4586" s="11"/>
      <c r="X4586" s="11"/>
      <c r="AI4586" s="11"/>
    </row>
    <row r="4587" spans="23:35">
      <c r="W4587" s="11"/>
      <c r="X4587" s="11"/>
      <c r="AI4587" s="11"/>
    </row>
    <row r="4588" spans="23:35">
      <c r="W4588" s="11"/>
      <c r="X4588" s="11"/>
      <c r="AI4588" s="11"/>
    </row>
    <row r="4589" spans="23:35">
      <c r="W4589" s="11"/>
      <c r="X4589" s="11"/>
      <c r="AI4589" s="11"/>
    </row>
    <row r="4590" spans="23:35">
      <c r="W4590" s="11"/>
      <c r="X4590" s="11"/>
      <c r="AI4590" s="11"/>
    </row>
    <row r="4591" spans="23:35">
      <c r="W4591" s="11"/>
      <c r="X4591" s="11"/>
      <c r="AI4591" s="11"/>
    </row>
    <row r="4592" spans="23:35">
      <c r="W4592" s="11"/>
      <c r="X4592" s="11"/>
      <c r="AI4592" s="11"/>
    </row>
    <row r="4593" spans="23:35">
      <c r="W4593" s="11"/>
      <c r="X4593" s="11"/>
      <c r="AI4593" s="11"/>
    </row>
    <row r="4594" spans="23:35">
      <c r="W4594" s="11"/>
      <c r="X4594" s="11"/>
      <c r="AI4594" s="11"/>
    </row>
    <row r="4595" spans="23:35">
      <c r="W4595" s="11"/>
      <c r="X4595" s="11"/>
      <c r="AI4595" s="11"/>
    </row>
    <row r="4596" spans="23:35">
      <c r="W4596" s="11"/>
      <c r="X4596" s="11"/>
      <c r="AI4596" s="11"/>
    </row>
    <row r="4597" spans="23:35">
      <c r="W4597" s="11"/>
      <c r="X4597" s="11"/>
      <c r="AI4597" s="11"/>
    </row>
    <row r="4598" spans="23:35">
      <c r="W4598" s="11"/>
      <c r="X4598" s="11"/>
      <c r="AI4598" s="11"/>
    </row>
    <row r="4599" spans="23:35">
      <c r="W4599" s="11"/>
      <c r="X4599" s="11"/>
      <c r="AI4599" s="11"/>
    </row>
    <row r="4600" spans="23:35">
      <c r="W4600" s="11"/>
      <c r="X4600" s="11"/>
      <c r="AI4600" s="11"/>
    </row>
    <row r="4601" spans="23:35">
      <c r="W4601" s="11"/>
      <c r="X4601" s="11"/>
      <c r="AI4601" s="11"/>
    </row>
    <row r="4602" spans="23:35">
      <c r="W4602" s="11"/>
      <c r="X4602" s="11"/>
      <c r="AI4602" s="11"/>
    </row>
    <row r="4603" spans="23:35">
      <c r="W4603" s="11"/>
      <c r="X4603" s="11"/>
      <c r="AI4603" s="11"/>
    </row>
    <row r="4604" spans="23:35">
      <c r="W4604" s="11"/>
      <c r="X4604" s="11"/>
      <c r="AI4604" s="11"/>
    </row>
    <row r="4605" spans="23:35">
      <c r="W4605" s="11"/>
      <c r="X4605" s="11"/>
      <c r="AI4605" s="11"/>
    </row>
    <row r="4606" spans="23:35">
      <c r="W4606" s="11"/>
      <c r="X4606" s="11"/>
      <c r="AI4606" s="11"/>
    </row>
    <row r="4607" spans="23:35">
      <c r="W4607" s="11"/>
      <c r="X4607" s="11"/>
      <c r="AI4607" s="11"/>
    </row>
    <row r="4608" spans="23:35">
      <c r="W4608" s="11"/>
      <c r="X4608" s="11"/>
      <c r="AI4608" s="11"/>
    </row>
    <row r="4609" spans="23:35">
      <c r="W4609" s="11"/>
      <c r="X4609" s="11"/>
      <c r="AI4609" s="11"/>
    </row>
    <row r="4610" spans="23:35">
      <c r="W4610" s="11"/>
      <c r="X4610" s="11"/>
      <c r="AI4610" s="11"/>
    </row>
    <row r="4611" spans="23:35">
      <c r="W4611" s="11"/>
      <c r="X4611" s="11"/>
      <c r="AI4611" s="11"/>
    </row>
    <row r="4612" spans="23:35">
      <c r="W4612" s="11"/>
      <c r="X4612" s="11"/>
      <c r="AI4612" s="11"/>
    </row>
    <row r="4613" spans="23:35">
      <c r="W4613" s="11"/>
      <c r="X4613" s="11"/>
      <c r="AI4613" s="11"/>
    </row>
    <row r="4614" spans="23:35">
      <c r="W4614" s="11"/>
      <c r="X4614" s="11"/>
      <c r="AI4614" s="11"/>
    </row>
    <row r="4615" spans="23:35">
      <c r="W4615" s="11"/>
      <c r="X4615" s="11"/>
      <c r="AI4615" s="11"/>
    </row>
    <row r="4616" spans="23:35">
      <c r="W4616" s="11"/>
      <c r="X4616" s="11"/>
      <c r="AI4616" s="11"/>
    </row>
    <row r="4617" spans="23:35">
      <c r="W4617" s="11"/>
      <c r="X4617" s="11"/>
      <c r="AI4617" s="11"/>
    </row>
    <row r="4618" spans="23:35">
      <c r="W4618" s="11"/>
      <c r="X4618" s="11"/>
      <c r="AI4618" s="11"/>
    </row>
    <row r="4619" spans="23:35">
      <c r="W4619" s="11"/>
      <c r="X4619" s="11"/>
      <c r="AI4619" s="11"/>
    </row>
    <row r="4620" spans="23:35">
      <c r="W4620" s="11"/>
      <c r="X4620" s="11"/>
      <c r="AI4620" s="11"/>
    </row>
    <row r="4621" spans="23:35">
      <c r="W4621" s="11"/>
      <c r="X4621" s="11"/>
      <c r="AI4621" s="11"/>
    </row>
    <row r="4622" spans="23:35">
      <c r="W4622" s="11"/>
      <c r="X4622" s="11"/>
      <c r="AI4622" s="11"/>
    </row>
    <row r="4623" spans="23:35">
      <c r="W4623" s="11"/>
      <c r="X4623" s="11"/>
      <c r="AI4623" s="11"/>
    </row>
    <row r="4624" spans="23:35">
      <c r="W4624" s="11"/>
      <c r="X4624" s="11"/>
      <c r="AI4624" s="11"/>
    </row>
    <row r="4625" spans="23:35">
      <c r="W4625" s="11"/>
      <c r="X4625" s="11"/>
      <c r="AI4625" s="11"/>
    </row>
    <row r="4626" spans="23:35">
      <c r="W4626" s="11"/>
      <c r="X4626" s="11"/>
      <c r="AI4626" s="11"/>
    </row>
    <row r="4627" spans="23:35">
      <c r="W4627" s="11"/>
      <c r="X4627" s="11"/>
      <c r="AI4627" s="11"/>
    </row>
    <row r="4628" spans="23:35">
      <c r="W4628" s="11"/>
      <c r="X4628" s="11"/>
      <c r="AI4628" s="11"/>
    </row>
    <row r="4629" spans="23:35">
      <c r="W4629" s="11"/>
      <c r="X4629" s="11"/>
      <c r="AI4629" s="11"/>
    </row>
    <row r="4630" spans="23:35">
      <c r="W4630" s="11"/>
      <c r="X4630" s="11"/>
      <c r="AI4630" s="11"/>
    </row>
    <row r="4631" spans="23:35">
      <c r="W4631" s="11"/>
      <c r="X4631" s="11"/>
      <c r="AI4631" s="11"/>
    </row>
    <row r="4632" spans="23:35">
      <c r="W4632" s="11"/>
      <c r="X4632" s="11"/>
      <c r="AI4632" s="11"/>
    </row>
    <row r="4633" spans="23:35">
      <c r="W4633" s="11"/>
      <c r="X4633" s="11"/>
      <c r="AI4633" s="11"/>
    </row>
    <row r="4634" spans="23:35">
      <c r="W4634" s="11"/>
      <c r="X4634" s="11"/>
      <c r="AI4634" s="11"/>
    </row>
    <row r="4635" spans="23:35">
      <c r="W4635" s="11"/>
      <c r="X4635" s="11"/>
      <c r="AI4635" s="11"/>
    </row>
    <row r="4636" spans="23:35">
      <c r="W4636" s="11"/>
      <c r="X4636" s="11"/>
      <c r="AI4636" s="11"/>
    </row>
    <row r="4637" spans="23:35">
      <c r="W4637" s="11"/>
      <c r="X4637" s="11"/>
      <c r="AI4637" s="11"/>
    </row>
    <row r="4638" spans="23:35">
      <c r="W4638" s="11"/>
      <c r="X4638" s="11"/>
      <c r="AI4638" s="11"/>
    </row>
    <row r="4639" spans="23:35">
      <c r="W4639" s="11"/>
      <c r="X4639" s="11"/>
      <c r="AI4639" s="11"/>
    </row>
    <row r="4640" spans="23:35">
      <c r="W4640" s="11"/>
      <c r="X4640" s="11"/>
      <c r="AI4640" s="11"/>
    </row>
    <row r="4641" spans="23:35">
      <c r="W4641" s="11"/>
      <c r="X4641" s="11"/>
      <c r="AI4641" s="11"/>
    </row>
    <row r="4642" spans="23:35">
      <c r="W4642" s="11"/>
      <c r="X4642" s="11"/>
      <c r="AI4642" s="11"/>
    </row>
    <row r="4643" spans="23:35">
      <c r="W4643" s="11"/>
      <c r="X4643" s="11"/>
      <c r="AI4643" s="11"/>
    </row>
    <row r="4644" spans="23:35">
      <c r="W4644" s="11"/>
      <c r="X4644" s="11"/>
      <c r="AI4644" s="11"/>
    </row>
    <row r="4645" spans="23:35">
      <c r="W4645" s="11"/>
      <c r="X4645" s="11"/>
      <c r="AI4645" s="11"/>
    </row>
    <row r="4646" spans="23:35">
      <c r="W4646" s="11"/>
      <c r="X4646" s="11"/>
      <c r="AI4646" s="11"/>
    </row>
    <row r="4647" spans="23:35">
      <c r="W4647" s="11"/>
      <c r="X4647" s="11"/>
      <c r="AI4647" s="11"/>
    </row>
    <row r="4648" spans="23:35">
      <c r="W4648" s="11"/>
      <c r="X4648" s="11"/>
      <c r="AI4648" s="11"/>
    </row>
    <row r="4649" spans="23:35">
      <c r="W4649" s="11"/>
      <c r="X4649" s="11"/>
      <c r="AI4649" s="11"/>
    </row>
    <row r="4650" spans="23:35">
      <c r="W4650" s="11"/>
      <c r="X4650" s="11"/>
      <c r="AI4650" s="11"/>
    </row>
    <row r="4651" spans="23:35">
      <c r="W4651" s="11"/>
      <c r="X4651" s="11"/>
      <c r="AI4651" s="11"/>
    </row>
    <row r="4652" spans="23:35">
      <c r="W4652" s="11"/>
      <c r="X4652" s="11"/>
      <c r="AI4652" s="11"/>
    </row>
    <row r="4653" spans="23:35">
      <c r="W4653" s="11"/>
      <c r="X4653" s="11"/>
      <c r="AI4653" s="11"/>
    </row>
    <row r="4654" spans="23:35">
      <c r="W4654" s="11"/>
      <c r="X4654" s="11"/>
      <c r="AI4654" s="11"/>
    </row>
    <row r="4655" spans="23:35">
      <c r="W4655" s="11"/>
      <c r="X4655" s="11"/>
      <c r="AI4655" s="11"/>
    </row>
    <row r="4656" spans="23:35">
      <c r="W4656" s="11"/>
      <c r="X4656" s="11"/>
      <c r="AI4656" s="11"/>
    </row>
    <row r="4657" spans="23:35">
      <c r="W4657" s="11"/>
      <c r="X4657" s="11"/>
      <c r="AI4657" s="11"/>
    </row>
    <row r="4658" spans="23:35">
      <c r="W4658" s="11"/>
      <c r="X4658" s="11"/>
      <c r="AI4658" s="11"/>
    </row>
    <row r="4659" spans="23:35">
      <c r="W4659" s="11"/>
      <c r="X4659" s="11"/>
      <c r="AI4659" s="11"/>
    </row>
    <row r="4660" spans="23:35">
      <c r="W4660" s="11"/>
      <c r="X4660" s="11"/>
      <c r="AI4660" s="11"/>
    </row>
    <row r="4661" spans="23:35">
      <c r="W4661" s="11"/>
      <c r="X4661" s="11"/>
      <c r="AI4661" s="11"/>
    </row>
    <row r="4662" spans="23:35">
      <c r="W4662" s="11"/>
      <c r="X4662" s="11"/>
      <c r="AI4662" s="11"/>
    </row>
    <row r="4663" spans="23:35">
      <c r="W4663" s="11"/>
      <c r="X4663" s="11"/>
      <c r="AI4663" s="11"/>
    </row>
    <row r="4664" spans="23:35">
      <c r="W4664" s="11"/>
      <c r="X4664" s="11"/>
      <c r="AI4664" s="11"/>
    </row>
    <row r="4665" spans="23:35">
      <c r="W4665" s="11"/>
      <c r="X4665" s="11"/>
      <c r="AI4665" s="11"/>
    </row>
    <row r="4666" spans="23:35">
      <c r="W4666" s="11"/>
      <c r="X4666" s="11"/>
      <c r="AI4666" s="11"/>
    </row>
    <row r="4667" spans="23:35">
      <c r="W4667" s="11"/>
      <c r="X4667" s="11"/>
      <c r="AI4667" s="11"/>
    </row>
    <row r="4668" spans="23:35">
      <c r="W4668" s="11"/>
      <c r="X4668" s="11"/>
      <c r="AI4668" s="11"/>
    </row>
    <row r="4669" spans="23:35">
      <c r="W4669" s="11"/>
      <c r="X4669" s="11"/>
      <c r="AI4669" s="11"/>
    </row>
    <row r="4670" spans="23:35">
      <c r="W4670" s="11"/>
      <c r="X4670" s="11"/>
      <c r="AI4670" s="11"/>
    </row>
    <row r="4671" spans="23:35">
      <c r="W4671" s="11"/>
      <c r="X4671" s="11"/>
      <c r="AI4671" s="11"/>
    </row>
    <row r="4672" spans="23:35">
      <c r="W4672" s="11"/>
      <c r="X4672" s="11"/>
      <c r="AI4672" s="11"/>
    </row>
    <row r="4673" spans="23:35">
      <c r="W4673" s="11"/>
      <c r="X4673" s="11"/>
      <c r="AI4673" s="11"/>
    </row>
    <row r="4674" spans="23:35">
      <c r="W4674" s="11"/>
      <c r="X4674" s="11"/>
      <c r="AI4674" s="11"/>
    </row>
    <row r="4675" spans="23:35">
      <c r="W4675" s="11"/>
      <c r="X4675" s="11"/>
      <c r="AI4675" s="11"/>
    </row>
    <row r="4676" spans="23:35">
      <c r="W4676" s="11"/>
      <c r="X4676" s="11"/>
      <c r="AI4676" s="11"/>
    </row>
    <row r="4677" spans="23:35">
      <c r="W4677" s="11"/>
      <c r="X4677" s="11"/>
      <c r="AI4677" s="11"/>
    </row>
    <row r="4678" spans="23:35">
      <c r="W4678" s="11"/>
      <c r="X4678" s="11"/>
      <c r="AI4678" s="11"/>
    </row>
    <row r="4679" spans="23:35">
      <c r="W4679" s="11"/>
      <c r="X4679" s="11"/>
      <c r="AI4679" s="11"/>
    </row>
    <row r="4680" spans="23:35">
      <c r="W4680" s="11"/>
      <c r="X4680" s="11"/>
      <c r="AI4680" s="11"/>
    </row>
    <row r="4681" spans="23:35">
      <c r="W4681" s="11"/>
      <c r="X4681" s="11"/>
      <c r="AI4681" s="11"/>
    </row>
    <row r="4682" spans="23:35">
      <c r="W4682" s="11"/>
      <c r="X4682" s="11"/>
      <c r="AI4682" s="11"/>
    </row>
    <row r="4683" spans="23:35">
      <c r="W4683" s="11"/>
      <c r="X4683" s="11"/>
      <c r="AI4683" s="11"/>
    </row>
    <row r="4684" spans="23:35">
      <c r="W4684" s="11"/>
      <c r="X4684" s="11"/>
      <c r="AI4684" s="11"/>
    </row>
    <row r="4685" spans="23:35">
      <c r="W4685" s="11"/>
      <c r="X4685" s="11"/>
      <c r="AI4685" s="11"/>
    </row>
    <row r="4686" spans="23:35">
      <c r="W4686" s="11"/>
      <c r="X4686" s="11"/>
      <c r="AI4686" s="11"/>
    </row>
    <row r="4687" spans="23:35">
      <c r="W4687" s="11"/>
      <c r="X4687" s="11"/>
      <c r="AI4687" s="11"/>
    </row>
    <row r="4688" spans="23:35">
      <c r="W4688" s="11"/>
      <c r="X4688" s="11"/>
      <c r="AI4688" s="11"/>
    </row>
    <row r="4689" spans="23:35">
      <c r="W4689" s="11"/>
      <c r="X4689" s="11"/>
      <c r="AI4689" s="11"/>
    </row>
    <row r="4690" spans="23:35">
      <c r="W4690" s="11"/>
      <c r="X4690" s="11"/>
      <c r="AI4690" s="11"/>
    </row>
    <row r="4691" spans="23:35">
      <c r="W4691" s="11"/>
      <c r="X4691" s="11"/>
      <c r="AI4691" s="11"/>
    </row>
    <row r="4692" spans="23:35">
      <c r="W4692" s="11"/>
      <c r="X4692" s="11"/>
      <c r="AI4692" s="11"/>
    </row>
    <row r="4693" spans="23:35">
      <c r="W4693" s="11"/>
      <c r="X4693" s="11"/>
      <c r="AI4693" s="11"/>
    </row>
    <row r="4694" spans="23:35">
      <c r="W4694" s="11"/>
      <c r="X4694" s="11"/>
      <c r="AI4694" s="11"/>
    </row>
    <row r="4695" spans="23:35">
      <c r="W4695" s="11"/>
      <c r="X4695" s="11"/>
      <c r="AI4695" s="11"/>
    </row>
    <row r="4696" spans="23:35">
      <c r="W4696" s="11"/>
      <c r="X4696" s="11"/>
      <c r="AI4696" s="11"/>
    </row>
    <row r="4697" spans="23:35">
      <c r="W4697" s="11"/>
      <c r="X4697" s="11"/>
      <c r="AI4697" s="11"/>
    </row>
    <row r="4698" spans="23:35">
      <c r="W4698" s="11"/>
      <c r="X4698" s="11"/>
      <c r="AI4698" s="11"/>
    </row>
    <row r="4699" spans="23:35">
      <c r="W4699" s="11"/>
      <c r="X4699" s="11"/>
      <c r="AI4699" s="11"/>
    </row>
    <row r="4700" spans="23:35">
      <c r="W4700" s="11"/>
      <c r="X4700" s="11"/>
      <c r="AI4700" s="11"/>
    </row>
    <row r="4701" spans="23:35">
      <c r="W4701" s="11"/>
      <c r="X4701" s="11"/>
      <c r="AI4701" s="11"/>
    </row>
    <row r="4702" spans="23:35">
      <c r="W4702" s="11"/>
      <c r="X4702" s="11"/>
      <c r="AI4702" s="11"/>
    </row>
    <row r="4703" spans="23:35">
      <c r="W4703" s="11"/>
      <c r="X4703" s="11"/>
      <c r="AI4703" s="11"/>
    </row>
    <row r="4704" spans="23:35">
      <c r="W4704" s="11"/>
      <c r="X4704" s="11"/>
      <c r="AI4704" s="11"/>
    </row>
    <row r="4705" spans="23:35">
      <c r="W4705" s="11"/>
      <c r="X4705" s="11"/>
      <c r="AI4705" s="11"/>
    </row>
    <row r="4706" spans="23:35">
      <c r="W4706" s="11"/>
      <c r="X4706" s="11"/>
      <c r="AI4706" s="11"/>
    </row>
    <row r="4707" spans="23:35">
      <c r="W4707" s="11"/>
      <c r="X4707" s="11"/>
      <c r="AI4707" s="11"/>
    </row>
    <row r="4708" spans="23:35">
      <c r="W4708" s="11"/>
      <c r="X4708" s="11"/>
      <c r="AI4708" s="11"/>
    </row>
    <row r="4709" spans="23:35">
      <c r="W4709" s="11"/>
      <c r="X4709" s="11"/>
      <c r="AI4709" s="11"/>
    </row>
    <row r="4710" spans="23:35">
      <c r="W4710" s="11"/>
      <c r="X4710" s="11"/>
      <c r="AI4710" s="11"/>
    </row>
    <row r="4711" spans="23:35">
      <c r="W4711" s="11"/>
      <c r="X4711" s="11"/>
      <c r="AI4711" s="11"/>
    </row>
    <row r="4712" spans="23:35">
      <c r="W4712" s="11"/>
      <c r="X4712" s="11"/>
      <c r="AI4712" s="11"/>
    </row>
    <row r="4713" spans="23:35">
      <c r="W4713" s="11"/>
      <c r="X4713" s="11"/>
      <c r="AI4713" s="11"/>
    </row>
    <row r="4714" spans="23:35">
      <c r="W4714" s="11"/>
      <c r="X4714" s="11"/>
      <c r="AI4714" s="11"/>
    </row>
    <row r="4715" spans="23:35">
      <c r="W4715" s="11"/>
      <c r="X4715" s="11"/>
      <c r="AI4715" s="11"/>
    </row>
    <row r="4716" spans="23:35">
      <c r="W4716" s="11"/>
      <c r="X4716" s="11"/>
      <c r="AI4716" s="11"/>
    </row>
    <row r="4717" spans="23:35">
      <c r="W4717" s="11"/>
      <c r="X4717" s="11"/>
      <c r="AI4717" s="11"/>
    </row>
    <row r="4718" spans="23:35">
      <c r="W4718" s="11"/>
      <c r="X4718" s="11"/>
      <c r="AI4718" s="11"/>
    </row>
    <row r="4719" spans="23:35">
      <c r="W4719" s="11"/>
      <c r="X4719" s="11"/>
      <c r="AI4719" s="11"/>
    </row>
    <row r="4720" spans="23:35">
      <c r="W4720" s="11"/>
      <c r="X4720" s="11"/>
      <c r="AI4720" s="11"/>
    </row>
    <row r="4721" spans="23:35">
      <c r="W4721" s="11"/>
      <c r="X4721" s="11"/>
      <c r="AI4721" s="11"/>
    </row>
    <row r="4722" spans="23:35">
      <c r="W4722" s="11"/>
      <c r="X4722" s="11"/>
      <c r="AI4722" s="11"/>
    </row>
    <row r="4723" spans="23:35">
      <c r="W4723" s="11"/>
      <c r="X4723" s="11"/>
      <c r="AI4723" s="11"/>
    </row>
    <row r="4724" spans="23:35">
      <c r="W4724" s="11"/>
      <c r="X4724" s="11"/>
      <c r="AI4724" s="11"/>
    </row>
    <row r="4725" spans="23:35">
      <c r="W4725" s="11"/>
      <c r="X4725" s="11"/>
      <c r="AI4725" s="11"/>
    </row>
    <row r="4726" spans="23:35">
      <c r="W4726" s="11"/>
      <c r="X4726" s="11"/>
      <c r="AI4726" s="11"/>
    </row>
    <row r="4727" spans="23:35">
      <c r="W4727" s="11"/>
      <c r="X4727" s="11"/>
      <c r="AI4727" s="11"/>
    </row>
    <row r="4728" spans="23:35">
      <c r="W4728" s="11"/>
      <c r="X4728" s="11"/>
      <c r="AI4728" s="11"/>
    </row>
    <row r="4729" spans="23:35">
      <c r="W4729" s="11"/>
      <c r="X4729" s="11"/>
      <c r="AI4729" s="11"/>
    </row>
    <row r="4730" spans="23:35">
      <c r="W4730" s="11"/>
      <c r="X4730" s="11"/>
      <c r="AI4730" s="11"/>
    </row>
    <row r="4731" spans="23:35">
      <c r="W4731" s="11"/>
      <c r="X4731" s="11"/>
      <c r="AI4731" s="11"/>
    </row>
    <row r="4732" spans="23:35">
      <c r="W4732" s="11"/>
      <c r="X4732" s="11"/>
      <c r="AI4732" s="11"/>
    </row>
    <row r="4733" spans="23:35">
      <c r="W4733" s="11"/>
      <c r="X4733" s="11"/>
      <c r="AI4733" s="11"/>
    </row>
    <row r="4734" spans="23:35">
      <c r="W4734" s="11"/>
      <c r="X4734" s="11"/>
      <c r="AI4734" s="11"/>
    </row>
    <row r="4735" spans="23:35">
      <c r="W4735" s="11"/>
      <c r="X4735" s="11"/>
      <c r="AI4735" s="11"/>
    </row>
    <row r="4736" spans="23:35">
      <c r="W4736" s="11"/>
      <c r="X4736" s="11"/>
      <c r="AI4736" s="11"/>
    </row>
    <row r="4737" spans="23:35">
      <c r="W4737" s="11"/>
      <c r="X4737" s="11"/>
      <c r="AI4737" s="11"/>
    </row>
    <row r="4738" spans="23:35">
      <c r="W4738" s="11"/>
      <c r="X4738" s="11"/>
      <c r="AI4738" s="11"/>
    </row>
    <row r="4739" spans="23:35">
      <c r="W4739" s="11"/>
      <c r="X4739" s="11"/>
      <c r="AI4739" s="11"/>
    </row>
    <row r="4740" spans="23:35">
      <c r="W4740" s="11"/>
      <c r="X4740" s="11"/>
      <c r="AI4740" s="11"/>
    </row>
    <row r="4741" spans="23:35">
      <c r="W4741" s="11"/>
      <c r="X4741" s="11"/>
      <c r="AI4741" s="11"/>
    </row>
    <row r="4742" spans="23:35">
      <c r="W4742" s="11"/>
      <c r="X4742" s="11"/>
      <c r="AI4742" s="11"/>
    </row>
    <row r="4743" spans="23:35">
      <c r="W4743" s="11"/>
      <c r="X4743" s="11"/>
      <c r="AI4743" s="11"/>
    </row>
    <row r="4744" spans="23:35">
      <c r="W4744" s="11"/>
      <c r="X4744" s="11"/>
      <c r="AI4744" s="11"/>
    </row>
    <row r="4745" spans="23:35">
      <c r="W4745" s="11"/>
      <c r="X4745" s="11"/>
      <c r="AI4745" s="11"/>
    </row>
    <row r="4746" spans="23:35">
      <c r="W4746" s="11"/>
      <c r="X4746" s="11"/>
      <c r="AI4746" s="11"/>
    </row>
    <row r="4747" spans="23:35">
      <c r="W4747" s="11"/>
      <c r="X4747" s="11"/>
      <c r="AI4747" s="11"/>
    </row>
    <row r="4748" spans="23:35">
      <c r="W4748" s="11"/>
      <c r="X4748" s="11"/>
      <c r="AI4748" s="11"/>
    </row>
    <row r="4749" spans="23:35">
      <c r="W4749" s="11"/>
      <c r="X4749" s="11"/>
      <c r="AI4749" s="11"/>
    </row>
    <row r="4750" spans="23:35">
      <c r="W4750" s="11"/>
      <c r="X4750" s="11"/>
      <c r="AI4750" s="11"/>
    </row>
    <row r="4751" spans="23:35">
      <c r="W4751" s="11"/>
      <c r="X4751" s="11"/>
      <c r="AI4751" s="11"/>
    </row>
    <row r="4752" spans="23:35">
      <c r="W4752" s="11"/>
      <c r="X4752" s="11"/>
      <c r="AI4752" s="11"/>
    </row>
    <row r="4753" spans="23:35">
      <c r="W4753" s="11"/>
      <c r="X4753" s="11"/>
      <c r="AI4753" s="11"/>
    </row>
    <row r="4754" spans="23:35">
      <c r="W4754" s="11"/>
      <c r="X4754" s="11"/>
      <c r="AI4754" s="11"/>
    </row>
    <row r="4755" spans="23:35">
      <c r="W4755" s="11"/>
      <c r="X4755" s="11"/>
      <c r="AI4755" s="11"/>
    </row>
    <row r="4756" spans="23:35">
      <c r="W4756" s="11"/>
      <c r="X4756" s="11"/>
      <c r="AI4756" s="11"/>
    </row>
    <row r="4757" spans="23:35">
      <c r="W4757" s="11"/>
      <c r="X4757" s="11"/>
      <c r="AI4757" s="11"/>
    </row>
    <row r="4758" spans="23:35">
      <c r="W4758" s="11"/>
      <c r="X4758" s="11"/>
      <c r="AI4758" s="11"/>
    </row>
    <row r="4759" spans="23:35">
      <c r="W4759" s="11"/>
      <c r="X4759" s="11"/>
      <c r="AI4759" s="11"/>
    </row>
    <row r="4760" spans="23:35">
      <c r="W4760" s="11"/>
      <c r="X4760" s="11"/>
      <c r="AI4760" s="11"/>
    </row>
    <row r="4761" spans="23:35">
      <c r="W4761" s="11"/>
      <c r="X4761" s="11"/>
      <c r="AI4761" s="11"/>
    </row>
    <row r="4762" spans="23:35">
      <c r="W4762" s="11"/>
      <c r="X4762" s="11"/>
      <c r="AI4762" s="11"/>
    </row>
    <row r="4763" spans="23:35">
      <c r="W4763" s="11"/>
      <c r="X4763" s="11"/>
      <c r="AI4763" s="11"/>
    </row>
    <row r="4764" spans="23:35">
      <c r="W4764" s="11"/>
      <c r="X4764" s="11"/>
      <c r="AI4764" s="11"/>
    </row>
    <row r="4765" spans="23:35">
      <c r="W4765" s="11"/>
      <c r="X4765" s="11"/>
      <c r="AI4765" s="11"/>
    </row>
    <row r="4766" spans="23:35">
      <c r="W4766" s="11"/>
      <c r="X4766" s="11"/>
      <c r="AI4766" s="11"/>
    </row>
    <row r="4767" spans="23:35">
      <c r="W4767" s="11"/>
      <c r="X4767" s="11"/>
      <c r="AI4767" s="11"/>
    </row>
    <row r="4768" spans="23:35">
      <c r="W4768" s="11"/>
      <c r="X4768" s="11"/>
      <c r="AI4768" s="11"/>
    </row>
    <row r="4769" spans="23:35">
      <c r="W4769" s="11"/>
      <c r="X4769" s="11"/>
      <c r="AI4769" s="11"/>
    </row>
    <row r="4770" spans="23:35">
      <c r="W4770" s="11"/>
      <c r="X4770" s="11"/>
      <c r="AI4770" s="11"/>
    </row>
    <row r="4771" spans="23:35">
      <c r="W4771" s="11"/>
      <c r="X4771" s="11"/>
      <c r="AI4771" s="11"/>
    </row>
    <row r="4772" spans="23:35">
      <c r="W4772" s="11"/>
      <c r="X4772" s="11"/>
      <c r="AI4772" s="11"/>
    </row>
    <row r="4773" spans="23:35">
      <c r="W4773" s="11"/>
      <c r="X4773" s="11"/>
      <c r="AI4773" s="11"/>
    </row>
    <row r="4774" spans="23:35">
      <c r="W4774" s="11"/>
      <c r="X4774" s="11"/>
      <c r="AI4774" s="11"/>
    </row>
    <row r="4775" spans="23:35">
      <c r="W4775" s="11"/>
      <c r="X4775" s="11"/>
      <c r="AI4775" s="11"/>
    </row>
    <row r="4776" spans="23:35">
      <c r="W4776" s="11"/>
      <c r="X4776" s="11"/>
      <c r="AI4776" s="11"/>
    </row>
    <row r="4777" spans="23:35">
      <c r="W4777" s="11"/>
      <c r="X4777" s="11"/>
      <c r="AI4777" s="11"/>
    </row>
    <row r="4778" spans="23:35">
      <c r="W4778" s="11"/>
      <c r="X4778" s="11"/>
      <c r="AI4778" s="11"/>
    </row>
    <row r="4779" spans="23:35">
      <c r="W4779" s="11"/>
      <c r="X4779" s="11"/>
      <c r="AI4779" s="11"/>
    </row>
    <row r="4780" spans="23:35">
      <c r="W4780" s="11"/>
      <c r="X4780" s="11"/>
      <c r="AI4780" s="11"/>
    </row>
    <row r="4781" spans="23:35">
      <c r="W4781" s="11"/>
      <c r="X4781" s="11"/>
      <c r="AI4781" s="11"/>
    </row>
    <row r="4782" spans="23:35">
      <c r="W4782" s="11"/>
      <c r="X4782" s="11"/>
      <c r="AI4782" s="11"/>
    </row>
    <row r="4783" spans="23:35">
      <c r="W4783" s="11"/>
      <c r="X4783" s="11"/>
      <c r="AI4783" s="11"/>
    </row>
    <row r="4784" spans="23:35">
      <c r="W4784" s="11"/>
      <c r="X4784" s="11"/>
      <c r="AI4784" s="11"/>
    </row>
    <row r="4785" spans="23:35">
      <c r="W4785" s="11"/>
      <c r="X4785" s="11"/>
      <c r="AI4785" s="11"/>
    </row>
    <row r="4786" spans="23:35">
      <c r="W4786" s="11"/>
      <c r="X4786" s="11"/>
      <c r="AI4786" s="11"/>
    </row>
    <row r="4787" spans="23:35">
      <c r="W4787" s="11"/>
      <c r="X4787" s="11"/>
      <c r="AI4787" s="11"/>
    </row>
    <row r="4788" spans="23:35">
      <c r="W4788" s="11"/>
      <c r="X4788" s="11"/>
      <c r="AI4788" s="11"/>
    </row>
    <row r="4789" spans="23:35">
      <c r="W4789" s="11"/>
      <c r="X4789" s="11"/>
      <c r="AI4789" s="11"/>
    </row>
    <row r="4790" spans="23:35">
      <c r="W4790" s="11"/>
      <c r="X4790" s="11"/>
      <c r="AI4790" s="11"/>
    </row>
    <row r="4791" spans="23:35">
      <c r="W4791" s="11"/>
      <c r="X4791" s="11"/>
      <c r="AI4791" s="11"/>
    </row>
    <row r="4792" spans="23:35">
      <c r="W4792" s="11"/>
      <c r="X4792" s="11"/>
      <c r="AI4792" s="11"/>
    </row>
    <row r="4793" spans="23:35">
      <c r="W4793" s="11"/>
      <c r="X4793" s="11"/>
      <c r="AI4793" s="11"/>
    </row>
    <row r="4794" spans="23:35">
      <c r="W4794" s="11"/>
      <c r="X4794" s="11"/>
      <c r="AI4794" s="11"/>
    </row>
    <row r="4795" spans="23:35">
      <c r="W4795" s="11"/>
      <c r="X4795" s="11"/>
      <c r="AI4795" s="11"/>
    </row>
    <row r="4796" spans="23:35">
      <c r="W4796" s="11"/>
      <c r="X4796" s="11"/>
      <c r="AI4796" s="11"/>
    </row>
    <row r="4797" spans="23:35">
      <c r="W4797" s="11"/>
      <c r="X4797" s="11"/>
      <c r="AI4797" s="11"/>
    </row>
    <row r="4798" spans="23:35">
      <c r="W4798" s="11"/>
      <c r="X4798" s="11"/>
      <c r="AI4798" s="11"/>
    </row>
    <row r="4799" spans="23:35">
      <c r="W4799" s="11"/>
      <c r="X4799" s="11"/>
      <c r="AI4799" s="11"/>
    </row>
    <row r="4800" spans="23:35">
      <c r="W4800" s="11"/>
      <c r="X4800" s="11"/>
      <c r="AI4800" s="11"/>
    </row>
    <row r="4801" spans="23:35">
      <c r="W4801" s="11"/>
      <c r="X4801" s="11"/>
      <c r="AI4801" s="11"/>
    </row>
    <row r="4802" spans="23:35">
      <c r="W4802" s="11"/>
      <c r="X4802" s="11"/>
      <c r="AI4802" s="11"/>
    </row>
    <row r="4803" spans="23:35">
      <c r="W4803" s="11"/>
      <c r="X4803" s="11"/>
      <c r="AI4803" s="11"/>
    </row>
    <row r="4804" spans="23:35">
      <c r="W4804" s="11"/>
      <c r="X4804" s="11"/>
      <c r="AI4804" s="11"/>
    </row>
    <row r="4805" spans="23:35">
      <c r="W4805" s="11"/>
      <c r="X4805" s="11"/>
      <c r="AI4805" s="11"/>
    </row>
    <row r="4806" spans="23:35">
      <c r="W4806" s="11"/>
      <c r="X4806" s="11"/>
      <c r="AI4806" s="11"/>
    </row>
    <row r="4807" spans="23:35">
      <c r="W4807" s="11"/>
      <c r="X4807" s="11"/>
      <c r="AI4807" s="11"/>
    </row>
    <row r="4808" spans="23:35">
      <c r="W4808" s="11"/>
      <c r="X4808" s="11"/>
      <c r="AI4808" s="11"/>
    </row>
    <row r="4809" spans="23:35">
      <c r="W4809" s="11"/>
      <c r="X4809" s="11"/>
      <c r="AI4809" s="11"/>
    </row>
    <row r="4810" spans="23:35">
      <c r="W4810" s="11"/>
      <c r="X4810" s="11"/>
      <c r="AI4810" s="11"/>
    </row>
    <row r="4811" spans="23:35">
      <c r="W4811" s="11"/>
      <c r="X4811" s="11"/>
      <c r="AI4811" s="11"/>
    </row>
    <row r="4812" spans="23:35">
      <c r="W4812" s="11"/>
      <c r="X4812" s="11"/>
      <c r="AI4812" s="11"/>
    </row>
    <row r="4813" spans="23:35">
      <c r="W4813" s="11"/>
      <c r="X4813" s="11"/>
      <c r="AI4813" s="11"/>
    </row>
    <row r="4814" spans="23:35">
      <c r="W4814" s="11"/>
      <c r="X4814" s="11"/>
      <c r="AI4814" s="11"/>
    </row>
    <row r="4815" spans="23:35">
      <c r="W4815" s="11"/>
      <c r="X4815" s="11"/>
      <c r="AI4815" s="11"/>
    </row>
    <row r="4816" spans="23:35">
      <c r="W4816" s="11"/>
      <c r="X4816" s="11"/>
      <c r="AI4816" s="11"/>
    </row>
    <row r="4817" spans="23:35">
      <c r="W4817" s="11"/>
      <c r="X4817" s="11"/>
      <c r="AI4817" s="11"/>
    </row>
    <row r="4818" spans="23:35">
      <c r="W4818" s="11"/>
      <c r="X4818" s="11"/>
      <c r="AI4818" s="11"/>
    </row>
    <row r="4819" spans="23:35">
      <c r="W4819" s="11"/>
      <c r="X4819" s="11"/>
      <c r="AI4819" s="11"/>
    </row>
    <row r="4820" spans="23:35">
      <c r="W4820" s="11"/>
      <c r="X4820" s="11"/>
      <c r="AI4820" s="11"/>
    </row>
    <row r="4821" spans="23:35">
      <c r="W4821" s="11"/>
      <c r="X4821" s="11"/>
      <c r="AI4821" s="11"/>
    </row>
    <row r="4822" spans="23:35">
      <c r="W4822" s="11"/>
      <c r="X4822" s="11"/>
      <c r="AI4822" s="11"/>
    </row>
    <row r="4823" spans="23:35">
      <c r="W4823" s="11"/>
      <c r="X4823" s="11"/>
      <c r="AI4823" s="11"/>
    </row>
    <row r="4824" spans="23:35">
      <c r="W4824" s="11"/>
      <c r="X4824" s="11"/>
      <c r="AI4824" s="11"/>
    </row>
    <row r="4825" spans="23:35">
      <c r="W4825" s="11"/>
      <c r="X4825" s="11"/>
      <c r="AI4825" s="11"/>
    </row>
    <row r="4826" spans="23:35">
      <c r="W4826" s="11"/>
      <c r="X4826" s="11"/>
      <c r="AI4826" s="11"/>
    </row>
    <row r="4827" spans="23:35">
      <c r="W4827" s="11"/>
      <c r="X4827" s="11"/>
      <c r="AI4827" s="11"/>
    </row>
    <row r="4828" spans="23:35">
      <c r="W4828" s="11"/>
      <c r="X4828" s="11"/>
      <c r="AI4828" s="11"/>
    </row>
    <row r="4829" spans="23:35">
      <c r="W4829" s="11"/>
      <c r="X4829" s="11"/>
      <c r="AI4829" s="11"/>
    </row>
    <row r="4830" spans="23:35">
      <c r="W4830" s="11"/>
      <c r="X4830" s="11"/>
      <c r="AI4830" s="11"/>
    </row>
    <row r="4831" spans="23:35">
      <c r="W4831" s="11"/>
      <c r="X4831" s="11"/>
      <c r="AI4831" s="11"/>
    </row>
    <row r="4832" spans="23:35">
      <c r="W4832" s="11"/>
      <c r="X4832" s="11"/>
      <c r="AI4832" s="11"/>
    </row>
    <row r="4833" spans="23:35">
      <c r="W4833" s="11"/>
      <c r="X4833" s="11"/>
      <c r="AI4833" s="11"/>
    </row>
    <row r="4834" spans="23:35">
      <c r="W4834" s="11"/>
      <c r="X4834" s="11"/>
      <c r="AI4834" s="11"/>
    </row>
    <row r="4835" spans="23:35">
      <c r="W4835" s="11"/>
      <c r="X4835" s="11"/>
      <c r="AI4835" s="11"/>
    </row>
    <row r="4836" spans="23:35">
      <c r="W4836" s="11"/>
      <c r="X4836" s="11"/>
      <c r="AI4836" s="11"/>
    </row>
    <row r="4837" spans="23:35">
      <c r="W4837" s="11"/>
      <c r="X4837" s="11"/>
      <c r="AI4837" s="11"/>
    </row>
    <row r="4838" spans="23:35">
      <c r="W4838" s="11"/>
      <c r="X4838" s="11"/>
      <c r="AI4838" s="11"/>
    </row>
    <row r="4839" spans="23:35">
      <c r="W4839" s="11"/>
      <c r="X4839" s="11"/>
      <c r="AI4839" s="11"/>
    </row>
    <row r="4840" spans="23:35">
      <c r="W4840" s="11"/>
      <c r="X4840" s="11"/>
      <c r="AI4840" s="11"/>
    </row>
    <row r="4841" spans="23:35">
      <c r="W4841" s="11"/>
      <c r="X4841" s="11"/>
      <c r="AI4841" s="11"/>
    </row>
    <row r="4842" spans="23:35">
      <c r="W4842" s="11"/>
      <c r="X4842" s="11"/>
      <c r="AI4842" s="11"/>
    </row>
    <row r="4843" spans="23:35">
      <c r="W4843" s="11"/>
      <c r="X4843" s="11"/>
      <c r="AI4843" s="11"/>
    </row>
    <row r="4844" spans="23:35">
      <c r="W4844" s="11"/>
      <c r="X4844" s="11"/>
      <c r="AI4844" s="11"/>
    </row>
    <row r="4845" spans="23:35">
      <c r="W4845" s="11"/>
      <c r="X4845" s="11"/>
      <c r="AI4845" s="11"/>
    </row>
    <row r="4846" spans="23:35">
      <c r="W4846" s="11"/>
      <c r="X4846" s="11"/>
      <c r="AI4846" s="11"/>
    </row>
    <row r="4847" spans="23:35">
      <c r="W4847" s="11"/>
      <c r="X4847" s="11"/>
      <c r="AI4847" s="11"/>
    </row>
    <row r="4848" spans="23:35">
      <c r="W4848" s="11"/>
      <c r="X4848" s="11"/>
      <c r="AI4848" s="11"/>
    </row>
    <row r="4849" spans="23:35">
      <c r="W4849" s="11"/>
      <c r="X4849" s="11"/>
      <c r="AI4849" s="11"/>
    </row>
    <row r="4850" spans="23:35">
      <c r="W4850" s="11"/>
      <c r="X4850" s="11"/>
      <c r="AI4850" s="11"/>
    </row>
    <row r="4851" spans="23:35">
      <c r="W4851" s="11"/>
      <c r="X4851" s="11"/>
      <c r="AI4851" s="11"/>
    </row>
    <row r="4852" spans="23:35">
      <c r="W4852" s="11"/>
      <c r="X4852" s="11"/>
      <c r="AI4852" s="11"/>
    </row>
    <row r="4853" spans="23:35">
      <c r="W4853" s="11"/>
      <c r="X4853" s="11"/>
      <c r="AI4853" s="11"/>
    </row>
    <row r="4854" spans="23:35">
      <c r="W4854" s="11"/>
      <c r="X4854" s="11"/>
      <c r="AI4854" s="11"/>
    </row>
    <row r="4855" spans="23:35">
      <c r="W4855" s="11"/>
      <c r="X4855" s="11"/>
      <c r="AI4855" s="11"/>
    </row>
    <row r="4856" spans="23:35">
      <c r="W4856" s="11"/>
      <c r="X4856" s="11"/>
      <c r="AI4856" s="11"/>
    </row>
    <row r="4857" spans="23:35">
      <c r="W4857" s="11"/>
      <c r="X4857" s="11"/>
      <c r="AI4857" s="11"/>
    </row>
    <row r="4858" spans="23:35">
      <c r="W4858" s="11"/>
      <c r="X4858" s="11"/>
      <c r="AI4858" s="11"/>
    </row>
    <row r="4859" spans="23:35">
      <c r="W4859" s="11"/>
      <c r="X4859" s="11"/>
      <c r="AI4859" s="11"/>
    </row>
    <row r="4860" spans="23:35">
      <c r="W4860" s="11"/>
      <c r="X4860" s="11"/>
      <c r="AI4860" s="11"/>
    </row>
    <row r="4861" spans="23:35">
      <c r="W4861" s="11"/>
      <c r="X4861" s="11"/>
      <c r="AI4861" s="11"/>
    </row>
    <row r="4862" spans="23:35">
      <c r="W4862" s="11"/>
      <c r="X4862" s="11"/>
      <c r="AI4862" s="11"/>
    </row>
    <row r="4863" spans="23:35">
      <c r="W4863" s="11"/>
      <c r="X4863" s="11"/>
      <c r="AI4863" s="11"/>
    </row>
    <row r="4864" spans="23:35">
      <c r="W4864" s="11"/>
      <c r="X4864" s="11"/>
      <c r="AI4864" s="11"/>
    </row>
    <row r="4865" spans="23:35">
      <c r="W4865" s="11"/>
      <c r="X4865" s="11"/>
      <c r="AI4865" s="11"/>
    </row>
    <row r="4866" spans="23:35">
      <c r="W4866" s="11"/>
      <c r="X4866" s="11"/>
      <c r="AI4866" s="11"/>
    </row>
    <row r="4867" spans="23:35">
      <c r="W4867" s="11"/>
      <c r="X4867" s="11"/>
      <c r="AI4867" s="11"/>
    </row>
    <row r="4868" spans="23:35">
      <c r="W4868" s="11"/>
      <c r="X4868" s="11"/>
      <c r="AI4868" s="11"/>
    </row>
    <row r="4869" spans="23:35">
      <c r="W4869" s="11"/>
      <c r="X4869" s="11"/>
      <c r="AI4869" s="11"/>
    </row>
    <row r="4870" spans="23:35">
      <c r="W4870" s="11"/>
      <c r="X4870" s="11"/>
      <c r="AI4870" s="11"/>
    </row>
    <row r="4871" spans="23:35">
      <c r="W4871" s="11"/>
      <c r="X4871" s="11"/>
      <c r="AI4871" s="11"/>
    </row>
    <row r="4872" spans="23:35">
      <c r="W4872" s="11"/>
      <c r="X4872" s="11"/>
      <c r="AI4872" s="11"/>
    </row>
    <row r="4873" spans="23:35">
      <c r="W4873" s="11"/>
      <c r="X4873" s="11"/>
      <c r="AI4873" s="11"/>
    </row>
    <row r="4874" spans="23:35">
      <c r="W4874" s="11"/>
      <c r="X4874" s="11"/>
      <c r="AI4874" s="11"/>
    </row>
    <row r="4875" spans="23:35">
      <c r="W4875" s="11"/>
      <c r="X4875" s="11"/>
      <c r="AI4875" s="11"/>
    </row>
    <row r="4876" spans="23:35">
      <c r="W4876" s="11"/>
      <c r="X4876" s="11"/>
      <c r="AI4876" s="11"/>
    </row>
    <row r="4877" spans="23:35">
      <c r="W4877" s="11"/>
      <c r="X4877" s="11"/>
      <c r="AI4877" s="11"/>
    </row>
    <row r="4878" spans="23:35">
      <c r="W4878" s="11"/>
      <c r="X4878" s="11"/>
      <c r="AI4878" s="11"/>
    </row>
    <row r="4879" spans="23:35">
      <c r="W4879" s="11"/>
      <c r="X4879" s="11"/>
      <c r="AI4879" s="11"/>
    </row>
    <row r="4880" spans="23:35">
      <c r="W4880" s="11"/>
      <c r="X4880" s="11"/>
      <c r="AI4880" s="11"/>
    </row>
    <row r="4881" spans="23:35">
      <c r="W4881" s="11"/>
      <c r="X4881" s="11"/>
      <c r="AI4881" s="11"/>
    </row>
    <row r="4882" spans="23:35">
      <c r="W4882" s="11"/>
      <c r="X4882" s="11"/>
      <c r="AI4882" s="11"/>
    </row>
    <row r="4883" spans="23:35">
      <c r="W4883" s="11"/>
      <c r="X4883" s="11"/>
      <c r="AI4883" s="11"/>
    </row>
    <row r="4884" spans="23:35">
      <c r="W4884" s="11"/>
      <c r="X4884" s="11"/>
      <c r="AI4884" s="11"/>
    </row>
    <row r="4885" spans="23:35">
      <c r="W4885" s="11"/>
      <c r="X4885" s="11"/>
      <c r="AI4885" s="11"/>
    </row>
    <row r="4886" spans="23:35">
      <c r="W4886" s="11"/>
      <c r="X4886" s="11"/>
      <c r="AI4886" s="11"/>
    </row>
    <row r="4887" spans="23:35">
      <c r="W4887" s="11"/>
      <c r="X4887" s="11"/>
      <c r="AI4887" s="11"/>
    </row>
    <row r="4888" spans="23:35">
      <c r="W4888" s="11"/>
      <c r="X4888" s="11"/>
      <c r="AI4888" s="11"/>
    </row>
    <row r="4889" spans="23:35">
      <c r="W4889" s="11"/>
      <c r="X4889" s="11"/>
      <c r="AI4889" s="11"/>
    </row>
    <row r="4890" spans="23:35">
      <c r="W4890" s="11"/>
      <c r="X4890" s="11"/>
      <c r="AI4890" s="11"/>
    </row>
    <row r="4891" spans="23:35">
      <c r="W4891" s="11"/>
      <c r="X4891" s="11"/>
      <c r="AI4891" s="11"/>
    </row>
    <row r="4892" spans="23:35">
      <c r="W4892" s="11"/>
      <c r="X4892" s="11"/>
      <c r="AI4892" s="11"/>
    </row>
    <row r="4893" spans="23:35">
      <c r="W4893" s="11"/>
      <c r="X4893" s="11"/>
      <c r="AI4893" s="11"/>
    </row>
    <row r="4894" spans="23:35">
      <c r="W4894" s="11"/>
      <c r="X4894" s="11"/>
      <c r="AI4894" s="11"/>
    </row>
    <row r="4895" spans="23:35">
      <c r="W4895" s="11"/>
      <c r="X4895" s="11"/>
      <c r="AI4895" s="11"/>
    </row>
    <row r="4896" spans="23:35">
      <c r="W4896" s="11"/>
      <c r="X4896" s="11"/>
      <c r="AI4896" s="11"/>
    </row>
    <row r="4897" spans="23:35">
      <c r="W4897" s="11"/>
      <c r="X4897" s="11"/>
      <c r="AI4897" s="11"/>
    </row>
    <row r="4898" spans="23:35">
      <c r="W4898" s="11"/>
      <c r="X4898" s="11"/>
      <c r="AI4898" s="11"/>
    </row>
    <row r="4899" spans="23:35">
      <c r="W4899" s="11"/>
      <c r="X4899" s="11"/>
      <c r="AI4899" s="11"/>
    </row>
    <row r="4900" spans="23:35">
      <c r="W4900" s="11"/>
      <c r="X4900" s="11"/>
      <c r="AI4900" s="11"/>
    </row>
    <row r="4901" spans="23:35">
      <c r="W4901" s="11"/>
      <c r="X4901" s="11"/>
      <c r="AI4901" s="11"/>
    </row>
    <row r="4902" spans="23:35">
      <c r="W4902" s="11"/>
      <c r="X4902" s="11"/>
      <c r="AI4902" s="11"/>
    </row>
    <row r="4903" spans="23:35">
      <c r="W4903" s="11"/>
      <c r="X4903" s="11"/>
      <c r="AI4903" s="11"/>
    </row>
    <row r="4904" spans="23:35">
      <c r="W4904" s="11"/>
      <c r="X4904" s="11"/>
      <c r="AI4904" s="11"/>
    </row>
    <row r="4905" spans="23:35">
      <c r="W4905" s="11"/>
      <c r="X4905" s="11"/>
      <c r="AI4905" s="11"/>
    </row>
    <row r="4906" spans="23:35">
      <c r="W4906" s="11"/>
      <c r="X4906" s="11"/>
      <c r="AI4906" s="11"/>
    </row>
    <row r="4907" spans="23:35">
      <c r="W4907" s="11"/>
      <c r="X4907" s="11"/>
      <c r="AI4907" s="11"/>
    </row>
    <row r="4908" spans="23:35">
      <c r="W4908" s="11"/>
      <c r="X4908" s="11"/>
      <c r="AI4908" s="11"/>
    </row>
    <row r="4909" spans="23:35">
      <c r="W4909" s="11"/>
      <c r="X4909" s="11"/>
      <c r="AI4909" s="11"/>
    </row>
    <row r="4910" spans="23:35">
      <c r="W4910" s="11"/>
      <c r="X4910" s="11"/>
      <c r="AI4910" s="11"/>
    </row>
    <row r="4911" spans="23:35">
      <c r="W4911" s="11"/>
      <c r="X4911" s="11"/>
      <c r="AI4911" s="11"/>
    </row>
    <row r="4912" spans="23:35">
      <c r="W4912" s="11"/>
      <c r="X4912" s="11"/>
      <c r="AI4912" s="11"/>
    </row>
    <row r="4913" spans="23:35">
      <c r="W4913" s="11"/>
      <c r="X4913" s="11"/>
      <c r="AI4913" s="11"/>
    </row>
    <row r="4914" spans="23:35">
      <c r="W4914" s="11"/>
      <c r="X4914" s="11"/>
      <c r="AI4914" s="11"/>
    </row>
    <row r="4915" spans="23:35">
      <c r="W4915" s="11"/>
      <c r="X4915" s="11"/>
      <c r="AI4915" s="11"/>
    </row>
    <row r="4916" spans="23:35">
      <c r="W4916" s="11"/>
      <c r="X4916" s="11"/>
      <c r="AI4916" s="11"/>
    </row>
    <row r="4917" spans="23:35">
      <c r="W4917" s="11"/>
      <c r="X4917" s="11"/>
      <c r="AI4917" s="11"/>
    </row>
    <row r="4918" spans="23:35">
      <c r="W4918" s="11"/>
      <c r="X4918" s="11"/>
      <c r="AI4918" s="11"/>
    </row>
    <row r="4919" spans="23:35">
      <c r="W4919" s="11"/>
      <c r="X4919" s="11"/>
      <c r="AI4919" s="11"/>
    </row>
    <row r="4920" spans="23:35">
      <c r="W4920" s="11"/>
      <c r="X4920" s="11"/>
      <c r="AI4920" s="11"/>
    </row>
    <row r="4921" spans="23:35">
      <c r="W4921" s="11"/>
      <c r="X4921" s="11"/>
      <c r="AI4921" s="11"/>
    </row>
    <row r="4922" spans="23:35">
      <c r="W4922" s="11"/>
      <c r="X4922" s="11"/>
      <c r="AI4922" s="11"/>
    </row>
    <row r="4923" spans="23:35">
      <c r="W4923" s="11"/>
      <c r="X4923" s="11"/>
      <c r="AI4923" s="11"/>
    </row>
    <row r="4924" spans="23:35">
      <c r="W4924" s="11"/>
      <c r="X4924" s="11"/>
      <c r="AI4924" s="11"/>
    </row>
    <row r="4925" spans="23:35">
      <c r="W4925" s="11"/>
      <c r="X4925" s="11"/>
      <c r="AI4925" s="11"/>
    </row>
    <row r="4926" spans="23:35">
      <c r="W4926" s="11"/>
      <c r="X4926" s="11"/>
      <c r="AI4926" s="11"/>
    </row>
    <row r="4927" spans="23:35">
      <c r="W4927" s="11"/>
      <c r="X4927" s="11"/>
      <c r="AI4927" s="11"/>
    </row>
    <row r="4928" spans="23:35">
      <c r="W4928" s="11"/>
      <c r="X4928" s="11"/>
      <c r="AI4928" s="11"/>
    </row>
    <row r="4929" spans="23:35">
      <c r="W4929" s="11"/>
      <c r="X4929" s="11"/>
      <c r="AI4929" s="11"/>
    </row>
    <row r="4930" spans="23:35">
      <c r="W4930" s="11"/>
      <c r="X4930" s="11"/>
      <c r="AI4930" s="11"/>
    </row>
    <row r="4931" spans="23:35">
      <c r="W4931" s="11"/>
      <c r="X4931" s="11"/>
      <c r="AI4931" s="11"/>
    </row>
    <row r="4932" spans="23:35">
      <c r="W4932" s="11"/>
      <c r="X4932" s="11"/>
      <c r="AI4932" s="11"/>
    </row>
    <row r="4933" spans="23:35">
      <c r="W4933" s="11"/>
      <c r="X4933" s="11"/>
      <c r="AI4933" s="11"/>
    </row>
    <row r="4934" spans="23:35">
      <c r="W4934" s="11"/>
      <c r="X4934" s="11"/>
      <c r="AI4934" s="11"/>
    </row>
    <row r="4935" spans="23:35">
      <c r="W4935" s="11"/>
      <c r="X4935" s="11"/>
      <c r="AI4935" s="11"/>
    </row>
    <row r="4936" spans="23:35">
      <c r="W4936" s="11"/>
      <c r="X4936" s="11"/>
      <c r="AI4936" s="11"/>
    </row>
    <row r="4937" spans="23:35">
      <c r="W4937" s="11"/>
      <c r="X4937" s="11"/>
      <c r="AI4937" s="11"/>
    </row>
    <row r="4938" spans="23:35">
      <c r="W4938" s="11"/>
      <c r="X4938" s="11"/>
      <c r="AI4938" s="11"/>
    </row>
    <row r="4939" spans="23:35">
      <c r="W4939" s="11"/>
      <c r="X4939" s="11"/>
      <c r="AI4939" s="11"/>
    </row>
    <row r="4940" spans="23:35">
      <c r="W4940" s="11"/>
      <c r="X4940" s="11"/>
      <c r="AI4940" s="11"/>
    </row>
    <row r="4941" spans="23:35">
      <c r="W4941" s="11"/>
      <c r="X4941" s="11"/>
      <c r="AI4941" s="11"/>
    </row>
    <row r="4942" spans="23:35">
      <c r="W4942" s="11"/>
      <c r="X4942" s="11"/>
      <c r="AI4942" s="11"/>
    </row>
    <row r="4943" spans="23:35">
      <c r="W4943" s="11"/>
      <c r="X4943" s="11"/>
      <c r="AI4943" s="11"/>
    </row>
    <row r="4944" spans="23:35">
      <c r="W4944" s="11"/>
      <c r="X4944" s="11"/>
      <c r="AI4944" s="11"/>
    </row>
    <row r="4945" spans="23:35">
      <c r="W4945" s="11"/>
      <c r="X4945" s="11"/>
      <c r="AI4945" s="11"/>
    </row>
    <row r="4946" spans="23:35">
      <c r="W4946" s="11"/>
      <c r="X4946" s="11"/>
      <c r="AI4946" s="11"/>
    </row>
    <row r="4947" spans="23:35">
      <c r="W4947" s="11"/>
      <c r="X4947" s="11"/>
      <c r="AI4947" s="11"/>
    </row>
    <row r="4948" spans="23:35">
      <c r="W4948" s="11"/>
      <c r="X4948" s="11"/>
      <c r="AI4948" s="11"/>
    </row>
    <row r="4949" spans="23:35">
      <c r="W4949" s="11"/>
      <c r="X4949" s="11"/>
      <c r="AI4949" s="11"/>
    </row>
    <row r="4950" spans="23:35">
      <c r="W4950" s="11"/>
      <c r="X4950" s="11"/>
      <c r="AI4950" s="11"/>
    </row>
    <row r="4951" spans="23:35">
      <c r="W4951" s="11"/>
      <c r="X4951" s="11"/>
      <c r="AI4951" s="11"/>
    </row>
    <row r="4952" spans="23:35">
      <c r="W4952" s="11"/>
      <c r="X4952" s="11"/>
      <c r="AI4952" s="11"/>
    </row>
    <row r="4953" spans="23:35">
      <c r="W4953" s="11"/>
      <c r="X4953" s="11"/>
      <c r="AI4953" s="11"/>
    </row>
    <row r="4954" spans="23:35">
      <c r="W4954" s="11"/>
      <c r="X4954" s="11"/>
      <c r="AI4954" s="11"/>
    </row>
    <row r="4955" spans="23:35">
      <c r="W4955" s="11"/>
      <c r="X4955" s="11"/>
      <c r="AI4955" s="11"/>
    </row>
    <row r="4956" spans="23:35">
      <c r="W4956" s="11"/>
      <c r="X4956" s="11"/>
      <c r="AI4956" s="11"/>
    </row>
    <row r="4957" spans="23:35">
      <c r="W4957" s="11"/>
      <c r="X4957" s="11"/>
      <c r="AI4957" s="11"/>
    </row>
    <row r="4958" spans="23:35">
      <c r="W4958" s="11"/>
      <c r="X4958" s="11"/>
      <c r="AI4958" s="11"/>
    </row>
    <row r="4959" spans="23:35">
      <c r="W4959" s="11"/>
      <c r="X4959" s="11"/>
      <c r="AI4959" s="11"/>
    </row>
    <row r="4960" spans="23:35">
      <c r="W4960" s="11"/>
      <c r="X4960" s="11"/>
      <c r="AI4960" s="11"/>
    </row>
    <row r="4961" spans="23:35">
      <c r="W4961" s="11"/>
      <c r="X4961" s="11"/>
      <c r="AI4961" s="11"/>
    </row>
    <row r="4962" spans="23:35">
      <c r="W4962" s="11"/>
      <c r="X4962" s="11"/>
      <c r="AI4962" s="11"/>
    </row>
    <row r="4963" spans="23:35">
      <c r="W4963" s="11"/>
      <c r="X4963" s="11"/>
      <c r="AI4963" s="11"/>
    </row>
    <row r="4964" spans="23:35">
      <c r="W4964" s="11"/>
      <c r="X4964" s="11"/>
      <c r="AI4964" s="11"/>
    </row>
    <row r="4965" spans="23:35">
      <c r="W4965" s="11"/>
      <c r="X4965" s="11"/>
      <c r="AI4965" s="11"/>
    </row>
    <row r="4966" spans="23:35">
      <c r="W4966" s="11"/>
      <c r="X4966" s="11"/>
      <c r="AI4966" s="11"/>
    </row>
    <row r="4967" spans="23:35">
      <c r="W4967" s="11"/>
      <c r="X4967" s="11"/>
      <c r="AI4967" s="11"/>
    </row>
    <row r="4968" spans="23:35">
      <c r="W4968" s="11"/>
      <c r="X4968" s="11"/>
      <c r="AI4968" s="11"/>
    </row>
    <row r="4969" spans="23:35">
      <c r="W4969" s="11"/>
      <c r="X4969" s="11"/>
      <c r="AI4969" s="11"/>
    </row>
    <row r="4970" spans="23:35">
      <c r="W4970" s="11"/>
      <c r="X4970" s="11"/>
      <c r="AI4970" s="11"/>
    </row>
    <row r="4971" spans="23:35">
      <c r="W4971" s="11"/>
      <c r="X4971" s="11"/>
      <c r="AI4971" s="11"/>
    </row>
    <row r="4972" spans="23:35">
      <c r="W4972" s="11"/>
      <c r="X4972" s="11"/>
      <c r="AI4972" s="11"/>
    </row>
    <row r="4973" spans="23:35">
      <c r="W4973" s="11"/>
      <c r="X4973" s="11"/>
      <c r="AI4973" s="11"/>
    </row>
    <row r="4974" spans="23:35">
      <c r="W4974" s="11"/>
      <c r="X4974" s="11"/>
      <c r="AI4974" s="11"/>
    </row>
    <row r="4975" spans="23:35">
      <c r="W4975" s="11"/>
      <c r="X4975" s="11"/>
      <c r="AI4975" s="11"/>
    </row>
    <row r="4976" spans="23:35">
      <c r="W4976" s="11"/>
      <c r="X4976" s="11"/>
      <c r="AI4976" s="11"/>
    </row>
    <row r="4977" spans="23:35">
      <c r="W4977" s="11"/>
      <c r="X4977" s="11"/>
      <c r="AI4977" s="11"/>
    </row>
    <row r="4978" spans="23:35">
      <c r="W4978" s="11"/>
      <c r="X4978" s="11"/>
      <c r="AI4978" s="11"/>
    </row>
    <row r="4979" spans="23:35">
      <c r="W4979" s="11"/>
      <c r="X4979" s="11"/>
      <c r="AI4979" s="11"/>
    </row>
    <row r="4980" spans="23:35">
      <c r="W4980" s="11"/>
      <c r="X4980" s="11"/>
      <c r="AI4980" s="11"/>
    </row>
    <row r="4981" spans="23:35">
      <c r="W4981" s="11"/>
      <c r="X4981" s="11"/>
      <c r="AI4981" s="11"/>
    </row>
    <row r="4982" spans="23:35">
      <c r="W4982" s="11"/>
      <c r="X4982" s="11"/>
      <c r="AI4982" s="11"/>
    </row>
    <row r="4983" spans="23:35">
      <c r="W4983" s="11"/>
      <c r="X4983" s="11"/>
      <c r="AI4983" s="11"/>
    </row>
    <row r="4984" spans="23:35">
      <c r="W4984" s="11"/>
      <c r="X4984" s="11"/>
      <c r="AI4984" s="11"/>
    </row>
    <row r="4985" spans="23:35">
      <c r="W4985" s="11"/>
      <c r="X4985" s="11"/>
      <c r="AI4985" s="11"/>
    </row>
    <row r="4986" spans="23:35">
      <c r="W4986" s="11"/>
      <c r="X4986" s="11"/>
      <c r="AI4986" s="11"/>
    </row>
    <row r="4987" spans="23:35">
      <c r="W4987" s="11"/>
      <c r="X4987" s="11"/>
      <c r="AI4987" s="11"/>
    </row>
    <row r="4988" spans="23:35">
      <c r="W4988" s="11"/>
      <c r="X4988" s="11"/>
      <c r="AI4988" s="11"/>
    </row>
    <row r="4989" spans="23:35">
      <c r="W4989" s="11"/>
      <c r="X4989" s="11"/>
      <c r="AI4989" s="11"/>
    </row>
    <row r="4990" spans="23:35">
      <c r="W4990" s="11"/>
      <c r="X4990" s="11"/>
      <c r="AI4990" s="11"/>
    </row>
    <row r="4991" spans="23:35">
      <c r="W4991" s="11"/>
      <c r="X4991" s="11"/>
      <c r="AI4991" s="11"/>
    </row>
    <row r="4992" spans="23:35">
      <c r="W4992" s="11"/>
      <c r="X4992" s="11"/>
      <c r="AI4992" s="11"/>
    </row>
    <row r="4993" spans="23:35">
      <c r="W4993" s="11"/>
      <c r="X4993" s="11"/>
      <c r="AI4993" s="11"/>
    </row>
    <row r="4994" spans="23:35">
      <c r="W4994" s="11"/>
      <c r="X4994" s="11"/>
      <c r="AI4994" s="11"/>
    </row>
    <row r="4995" spans="23:35">
      <c r="W4995" s="11"/>
      <c r="X4995" s="11"/>
      <c r="AI4995" s="11"/>
    </row>
    <row r="4996" spans="23:35">
      <c r="W4996" s="11"/>
      <c r="X4996" s="11"/>
      <c r="AI4996" s="11"/>
    </row>
    <row r="4997" spans="23:35">
      <c r="W4997" s="11"/>
      <c r="X4997" s="11"/>
      <c r="AI4997" s="11"/>
    </row>
    <row r="4998" spans="23:35">
      <c r="W4998" s="11"/>
      <c r="X4998" s="11"/>
      <c r="AI4998" s="11"/>
    </row>
    <row r="4999" spans="23:35">
      <c r="W4999" s="11"/>
      <c r="X4999" s="11"/>
      <c r="AI4999" s="11"/>
    </row>
    <row r="5000" spans="23:35">
      <c r="W5000" s="11"/>
      <c r="X5000" s="11"/>
      <c r="AI5000" s="11"/>
    </row>
    <row r="5001" spans="23:35">
      <c r="W5001" s="11"/>
      <c r="X5001" s="11"/>
      <c r="AI5001" s="11"/>
    </row>
    <row r="5002" spans="23:35">
      <c r="W5002" s="11"/>
      <c r="X5002" s="11"/>
      <c r="AI5002" s="11"/>
    </row>
    <row r="5003" spans="23:35">
      <c r="W5003" s="11"/>
      <c r="X5003" s="11"/>
      <c r="AI5003" s="11"/>
    </row>
    <row r="5004" spans="23:35">
      <c r="W5004" s="11"/>
      <c r="X5004" s="11"/>
      <c r="AI5004" s="11"/>
    </row>
    <row r="5005" spans="23:35">
      <c r="W5005" s="11"/>
      <c r="X5005" s="11"/>
      <c r="AI5005" s="11"/>
    </row>
    <row r="5006" spans="23:35">
      <c r="W5006" s="11"/>
      <c r="X5006" s="11"/>
      <c r="AI5006" s="11"/>
    </row>
    <row r="5007" spans="23:35">
      <c r="W5007" s="11"/>
      <c r="X5007" s="11"/>
      <c r="AI5007" s="11"/>
    </row>
    <row r="5008" spans="23:35">
      <c r="W5008" s="11"/>
      <c r="X5008" s="11"/>
      <c r="AI5008" s="11"/>
    </row>
    <row r="5009" spans="23:35">
      <c r="W5009" s="11"/>
      <c r="X5009" s="11"/>
      <c r="AI5009" s="11"/>
    </row>
    <row r="5010" spans="23:35">
      <c r="W5010" s="11"/>
      <c r="X5010" s="11"/>
      <c r="AI5010" s="11"/>
    </row>
    <row r="5011" spans="23:35">
      <c r="W5011" s="11"/>
      <c r="X5011" s="11"/>
      <c r="AI5011" s="11"/>
    </row>
    <row r="5012" spans="23:35">
      <c r="W5012" s="11"/>
      <c r="X5012" s="11"/>
      <c r="AI5012" s="11"/>
    </row>
    <row r="5013" spans="23:35">
      <c r="W5013" s="11"/>
      <c r="X5013" s="11"/>
      <c r="AI5013" s="11"/>
    </row>
    <row r="5014" spans="23:35">
      <c r="W5014" s="11"/>
      <c r="X5014" s="11"/>
      <c r="AI5014" s="11"/>
    </row>
    <row r="5015" spans="23:35">
      <c r="W5015" s="11"/>
      <c r="X5015" s="11"/>
      <c r="AI5015" s="11"/>
    </row>
    <row r="5016" spans="23:35">
      <c r="W5016" s="11"/>
      <c r="X5016" s="11"/>
      <c r="AI5016" s="11"/>
    </row>
    <row r="5017" spans="23:35">
      <c r="W5017" s="11"/>
      <c r="X5017" s="11"/>
      <c r="AI5017" s="11"/>
    </row>
    <row r="5018" spans="23:35">
      <c r="W5018" s="11"/>
      <c r="X5018" s="11"/>
      <c r="AI5018" s="11"/>
    </row>
    <row r="5019" spans="23:35">
      <c r="W5019" s="11"/>
      <c r="X5019" s="11"/>
      <c r="AI5019" s="11"/>
    </row>
    <row r="5020" spans="23:35">
      <c r="W5020" s="11"/>
      <c r="X5020" s="11"/>
      <c r="AI5020" s="11"/>
    </row>
    <row r="5021" spans="23:35">
      <c r="W5021" s="11"/>
      <c r="X5021" s="11"/>
      <c r="AI5021" s="11"/>
    </row>
    <row r="5022" spans="23:35">
      <c r="W5022" s="11"/>
      <c r="X5022" s="11"/>
      <c r="AI5022" s="11"/>
    </row>
    <row r="5023" spans="23:35">
      <c r="W5023" s="11"/>
      <c r="X5023" s="11"/>
      <c r="AI5023" s="11"/>
    </row>
    <row r="5024" spans="23:35">
      <c r="W5024" s="11"/>
      <c r="X5024" s="11"/>
      <c r="AI5024" s="11"/>
    </row>
    <row r="5025" spans="23:35">
      <c r="W5025" s="11"/>
      <c r="X5025" s="11"/>
      <c r="AI5025" s="11"/>
    </row>
    <row r="5026" spans="23:35">
      <c r="W5026" s="11"/>
      <c r="X5026" s="11"/>
      <c r="AI5026" s="11"/>
    </row>
    <row r="5027" spans="23:35">
      <c r="W5027" s="11"/>
      <c r="X5027" s="11"/>
      <c r="AI5027" s="11"/>
    </row>
    <row r="5028" spans="23:35">
      <c r="W5028" s="11"/>
      <c r="X5028" s="11"/>
      <c r="AI5028" s="11"/>
    </row>
    <row r="5029" spans="23:35">
      <c r="W5029" s="11"/>
      <c r="X5029" s="11"/>
      <c r="AI5029" s="11"/>
    </row>
    <row r="5030" spans="23:35">
      <c r="W5030" s="11"/>
      <c r="X5030" s="11"/>
      <c r="AI5030" s="11"/>
    </row>
    <row r="5031" spans="23:35">
      <c r="W5031" s="11"/>
      <c r="X5031" s="11"/>
      <c r="AI5031" s="11"/>
    </row>
    <row r="5032" spans="23:35">
      <c r="W5032" s="11"/>
      <c r="X5032" s="11"/>
      <c r="AI5032" s="11"/>
    </row>
    <row r="5033" spans="23:35">
      <c r="W5033" s="11"/>
      <c r="X5033" s="11"/>
      <c r="AI5033" s="11"/>
    </row>
    <row r="5034" spans="23:35">
      <c r="W5034" s="11"/>
      <c r="X5034" s="11"/>
      <c r="AI5034" s="11"/>
    </row>
    <row r="5035" spans="23:35">
      <c r="W5035" s="11"/>
      <c r="X5035" s="11"/>
      <c r="AI5035" s="11"/>
    </row>
    <row r="5036" spans="23:35">
      <c r="W5036" s="11"/>
      <c r="X5036" s="11"/>
      <c r="AI5036" s="11"/>
    </row>
    <row r="5037" spans="23:35">
      <c r="W5037" s="11"/>
      <c r="X5037" s="11"/>
      <c r="AI5037" s="11"/>
    </row>
    <row r="5038" spans="23:35">
      <c r="W5038" s="11"/>
      <c r="X5038" s="11"/>
      <c r="AI5038" s="11"/>
    </row>
    <row r="5039" spans="23:35">
      <c r="W5039" s="11"/>
      <c r="X5039" s="11"/>
      <c r="AI5039" s="11"/>
    </row>
    <row r="5040" spans="23:35">
      <c r="W5040" s="11"/>
      <c r="X5040" s="11"/>
      <c r="AI5040" s="11"/>
    </row>
    <row r="5041" spans="23:35">
      <c r="W5041" s="11"/>
      <c r="X5041" s="11"/>
      <c r="AI5041" s="11"/>
    </row>
    <row r="5042" spans="23:35">
      <c r="W5042" s="11"/>
      <c r="X5042" s="11"/>
      <c r="AI5042" s="11"/>
    </row>
    <row r="5043" spans="23:35">
      <c r="W5043" s="11"/>
      <c r="X5043" s="11"/>
      <c r="AI5043" s="11"/>
    </row>
    <row r="5044" spans="23:35">
      <c r="W5044" s="11"/>
      <c r="X5044" s="11"/>
      <c r="AI5044" s="11"/>
    </row>
    <row r="5045" spans="23:35">
      <c r="W5045" s="11"/>
      <c r="X5045" s="11"/>
      <c r="AI5045" s="11"/>
    </row>
    <row r="5046" spans="23:35">
      <c r="W5046" s="11"/>
      <c r="X5046" s="11"/>
      <c r="AI5046" s="11"/>
    </row>
    <row r="5047" spans="23:35">
      <c r="W5047" s="11"/>
      <c r="X5047" s="11"/>
      <c r="AI5047" s="11"/>
    </row>
    <row r="5048" spans="23:35">
      <c r="W5048" s="11"/>
      <c r="X5048" s="11"/>
      <c r="AI5048" s="11"/>
    </row>
    <row r="5049" spans="23:35">
      <c r="W5049" s="11"/>
      <c r="X5049" s="11"/>
      <c r="AI5049" s="11"/>
    </row>
    <row r="5050" spans="23:35">
      <c r="W5050" s="11"/>
      <c r="X5050" s="11"/>
      <c r="AI5050" s="11"/>
    </row>
    <row r="5051" spans="23:35">
      <c r="W5051" s="11"/>
      <c r="X5051" s="11"/>
      <c r="AI5051" s="11"/>
    </row>
    <row r="5052" spans="23:35">
      <c r="W5052" s="11"/>
      <c r="X5052" s="11"/>
      <c r="AI5052" s="11"/>
    </row>
    <row r="5053" spans="23:35">
      <c r="W5053" s="11"/>
      <c r="X5053" s="11"/>
      <c r="AI5053" s="11"/>
    </row>
    <row r="5054" spans="23:35">
      <c r="W5054" s="11"/>
      <c r="X5054" s="11"/>
      <c r="AI5054" s="11"/>
    </row>
    <row r="5055" spans="23:35">
      <c r="W5055" s="11"/>
      <c r="X5055" s="11"/>
      <c r="AI5055" s="11"/>
    </row>
    <row r="5056" spans="23:35">
      <c r="W5056" s="11"/>
      <c r="X5056" s="11"/>
      <c r="AI5056" s="11"/>
    </row>
    <row r="5057" spans="23:35">
      <c r="W5057" s="11"/>
      <c r="X5057" s="11"/>
      <c r="AI5057" s="11"/>
    </row>
    <row r="5058" spans="23:35">
      <c r="W5058" s="11"/>
      <c r="X5058" s="11"/>
      <c r="AI5058" s="11"/>
    </row>
    <row r="5059" spans="23:35">
      <c r="W5059" s="11"/>
      <c r="X5059" s="11"/>
      <c r="AI5059" s="11"/>
    </row>
    <row r="5060" spans="23:35">
      <c r="W5060" s="11"/>
      <c r="X5060" s="11"/>
      <c r="AI5060" s="11"/>
    </row>
    <row r="5061" spans="23:35">
      <c r="W5061" s="11"/>
      <c r="X5061" s="11"/>
      <c r="AI5061" s="11"/>
    </row>
    <row r="5062" spans="23:35">
      <c r="W5062" s="11"/>
      <c r="X5062" s="11"/>
      <c r="AI5062" s="11"/>
    </row>
    <row r="5063" spans="23:35">
      <c r="W5063" s="11"/>
      <c r="X5063" s="11"/>
      <c r="AI5063" s="11"/>
    </row>
    <row r="5064" spans="23:35">
      <c r="W5064" s="11"/>
      <c r="X5064" s="11"/>
      <c r="AI5064" s="11"/>
    </row>
    <row r="5065" spans="23:35">
      <c r="W5065" s="11"/>
      <c r="X5065" s="11"/>
      <c r="AI5065" s="11"/>
    </row>
    <row r="5066" spans="23:35">
      <c r="W5066" s="11"/>
      <c r="X5066" s="11"/>
      <c r="AI5066" s="11"/>
    </row>
    <row r="5067" spans="23:35">
      <c r="W5067" s="11"/>
      <c r="X5067" s="11"/>
      <c r="AI5067" s="11"/>
    </row>
    <row r="5068" spans="23:35">
      <c r="W5068" s="11"/>
      <c r="X5068" s="11"/>
      <c r="AI5068" s="11"/>
    </row>
    <row r="5069" spans="23:35">
      <c r="W5069" s="11"/>
      <c r="X5069" s="11"/>
      <c r="AI5069" s="11"/>
    </row>
    <row r="5070" spans="23:35">
      <c r="W5070" s="11"/>
      <c r="X5070" s="11"/>
      <c r="AI5070" s="11"/>
    </row>
    <row r="5071" spans="23:35">
      <c r="W5071" s="11"/>
      <c r="X5071" s="11"/>
      <c r="AI5071" s="11"/>
    </row>
    <row r="5072" spans="23:35">
      <c r="W5072" s="11"/>
      <c r="X5072" s="11"/>
      <c r="AI5072" s="11"/>
    </row>
    <row r="5073" spans="23:35">
      <c r="W5073" s="11"/>
      <c r="X5073" s="11"/>
      <c r="AI5073" s="11"/>
    </row>
    <row r="5074" spans="23:35">
      <c r="W5074" s="11"/>
      <c r="X5074" s="11"/>
      <c r="AI5074" s="11"/>
    </row>
    <row r="5075" spans="23:35">
      <c r="W5075" s="11"/>
      <c r="X5075" s="11"/>
      <c r="AI5075" s="11"/>
    </row>
    <row r="5076" spans="23:35">
      <c r="W5076" s="11"/>
      <c r="X5076" s="11"/>
      <c r="AI5076" s="11"/>
    </row>
    <row r="5077" spans="23:35">
      <c r="W5077" s="11"/>
      <c r="X5077" s="11"/>
      <c r="AI5077" s="11"/>
    </row>
    <row r="5078" spans="23:35">
      <c r="W5078" s="11"/>
      <c r="X5078" s="11"/>
      <c r="AI5078" s="11"/>
    </row>
    <row r="5079" spans="23:35">
      <c r="W5079" s="11"/>
      <c r="X5079" s="11"/>
      <c r="AI5079" s="11"/>
    </row>
    <row r="5080" spans="23:35">
      <c r="W5080" s="11"/>
      <c r="X5080" s="11"/>
      <c r="AI5080" s="11"/>
    </row>
    <row r="5081" spans="23:35">
      <c r="W5081" s="11"/>
      <c r="X5081" s="11"/>
      <c r="AI5081" s="11"/>
    </row>
    <row r="5082" spans="23:35">
      <c r="W5082" s="11"/>
      <c r="X5082" s="11"/>
      <c r="AI5082" s="11"/>
    </row>
    <row r="5083" spans="23:35">
      <c r="W5083" s="11"/>
      <c r="X5083" s="11"/>
      <c r="AI5083" s="11"/>
    </row>
    <row r="5084" spans="23:35">
      <c r="W5084" s="11"/>
      <c r="X5084" s="11"/>
      <c r="AI5084" s="11"/>
    </row>
    <row r="5085" spans="23:35">
      <c r="W5085" s="11"/>
      <c r="X5085" s="11"/>
      <c r="AI5085" s="11"/>
    </row>
    <row r="5086" spans="23:35">
      <c r="W5086" s="11"/>
      <c r="X5086" s="11"/>
      <c r="AI5086" s="11"/>
    </row>
    <row r="5087" spans="23:35">
      <c r="W5087" s="11"/>
      <c r="X5087" s="11"/>
      <c r="AI5087" s="11"/>
    </row>
    <row r="5088" spans="23:35">
      <c r="W5088" s="11"/>
      <c r="X5088" s="11"/>
      <c r="AI5088" s="11"/>
    </row>
    <row r="5089" spans="23:35">
      <c r="W5089" s="11"/>
      <c r="X5089" s="11"/>
      <c r="AI5089" s="11"/>
    </row>
    <row r="5090" spans="23:35">
      <c r="W5090" s="11"/>
      <c r="X5090" s="11"/>
      <c r="AI5090" s="11"/>
    </row>
    <row r="5091" spans="23:35">
      <c r="W5091" s="11"/>
      <c r="X5091" s="11"/>
      <c r="AI5091" s="11"/>
    </row>
    <row r="5092" spans="23:35">
      <c r="W5092" s="11"/>
      <c r="X5092" s="11"/>
      <c r="AI5092" s="11"/>
    </row>
    <row r="5093" spans="23:35">
      <c r="W5093" s="11"/>
      <c r="X5093" s="11"/>
      <c r="AI5093" s="11"/>
    </row>
    <row r="5094" spans="23:35">
      <c r="W5094" s="11"/>
      <c r="X5094" s="11"/>
      <c r="AI5094" s="11"/>
    </row>
    <row r="5095" spans="23:35">
      <c r="W5095" s="11"/>
      <c r="X5095" s="11"/>
      <c r="AI5095" s="11"/>
    </row>
    <row r="5096" spans="23:35">
      <c r="W5096" s="11"/>
      <c r="X5096" s="11"/>
      <c r="AI5096" s="11"/>
    </row>
    <row r="5097" spans="23:35">
      <c r="W5097" s="11"/>
      <c r="X5097" s="11"/>
      <c r="AI5097" s="11"/>
    </row>
    <row r="5098" spans="23:35">
      <c r="W5098" s="11"/>
      <c r="X5098" s="11"/>
      <c r="AI5098" s="11"/>
    </row>
    <row r="5099" spans="23:35">
      <c r="W5099" s="11"/>
      <c r="X5099" s="11"/>
      <c r="AI5099" s="11"/>
    </row>
    <row r="5100" spans="23:35">
      <c r="W5100" s="11"/>
      <c r="X5100" s="11"/>
      <c r="AI5100" s="11"/>
    </row>
    <row r="5101" spans="23:35">
      <c r="W5101" s="11"/>
      <c r="X5101" s="11"/>
      <c r="AI5101" s="11"/>
    </row>
    <row r="5102" spans="23:35">
      <c r="W5102" s="11"/>
      <c r="X5102" s="11"/>
      <c r="AI5102" s="11"/>
    </row>
    <row r="5103" spans="23:35">
      <c r="W5103" s="11"/>
      <c r="X5103" s="11"/>
      <c r="AI5103" s="11"/>
    </row>
    <row r="5104" spans="23:35">
      <c r="W5104" s="11"/>
      <c r="X5104" s="11"/>
      <c r="AI5104" s="11"/>
    </row>
    <row r="5105" spans="23:35">
      <c r="W5105" s="11"/>
      <c r="X5105" s="11"/>
      <c r="AI5105" s="11"/>
    </row>
    <row r="5106" spans="23:35">
      <c r="W5106" s="11"/>
      <c r="X5106" s="11"/>
      <c r="AI5106" s="11"/>
    </row>
    <row r="5107" spans="23:35">
      <c r="W5107" s="11"/>
      <c r="X5107" s="11"/>
      <c r="AI5107" s="11"/>
    </row>
    <row r="5108" spans="23:35">
      <c r="W5108" s="11"/>
      <c r="X5108" s="11"/>
      <c r="AI5108" s="11"/>
    </row>
    <row r="5109" spans="23:35">
      <c r="W5109" s="11"/>
      <c r="X5109" s="11"/>
      <c r="AI5109" s="11"/>
    </row>
    <row r="5110" spans="23:35">
      <c r="W5110" s="11"/>
      <c r="X5110" s="11"/>
      <c r="AI5110" s="11"/>
    </row>
    <row r="5111" spans="23:35">
      <c r="W5111" s="11"/>
      <c r="X5111" s="11"/>
      <c r="AI5111" s="11"/>
    </row>
    <row r="5112" spans="23:35">
      <c r="W5112" s="11"/>
      <c r="X5112" s="11"/>
      <c r="AI5112" s="11"/>
    </row>
    <row r="5113" spans="23:35">
      <c r="W5113" s="11"/>
      <c r="X5113" s="11"/>
      <c r="AI5113" s="11"/>
    </row>
    <row r="5114" spans="23:35">
      <c r="W5114" s="11"/>
      <c r="X5114" s="11"/>
      <c r="AI5114" s="11"/>
    </row>
    <row r="5115" spans="23:35">
      <c r="W5115" s="11"/>
      <c r="X5115" s="11"/>
      <c r="AI5115" s="11"/>
    </row>
    <row r="5116" spans="23:35">
      <c r="W5116" s="11"/>
      <c r="X5116" s="11"/>
      <c r="AI5116" s="11"/>
    </row>
    <row r="5117" spans="23:35">
      <c r="W5117" s="11"/>
      <c r="X5117" s="11"/>
      <c r="AI5117" s="11"/>
    </row>
    <row r="5118" spans="23:35">
      <c r="W5118" s="11"/>
      <c r="X5118" s="11"/>
      <c r="AI5118" s="11"/>
    </row>
    <row r="5119" spans="23:35">
      <c r="W5119" s="11"/>
      <c r="X5119" s="11"/>
      <c r="AI5119" s="11"/>
    </row>
    <row r="5120" spans="23:35">
      <c r="W5120" s="11"/>
      <c r="X5120" s="11"/>
      <c r="AI5120" s="11"/>
    </row>
    <row r="5121" spans="23:35">
      <c r="W5121" s="11"/>
      <c r="X5121" s="11"/>
      <c r="AI5121" s="11"/>
    </row>
    <row r="5122" spans="23:35">
      <c r="W5122" s="11"/>
      <c r="X5122" s="11"/>
      <c r="AI5122" s="11"/>
    </row>
    <row r="5123" spans="23:35">
      <c r="W5123" s="11"/>
      <c r="X5123" s="11"/>
      <c r="AI5123" s="11"/>
    </row>
    <row r="5124" spans="23:35">
      <c r="W5124" s="11"/>
      <c r="X5124" s="11"/>
      <c r="AI5124" s="11"/>
    </row>
    <row r="5125" spans="23:35">
      <c r="W5125" s="11"/>
      <c r="X5125" s="11"/>
      <c r="AI5125" s="11"/>
    </row>
    <row r="5126" spans="23:35">
      <c r="W5126" s="11"/>
      <c r="X5126" s="11"/>
      <c r="AI5126" s="11"/>
    </row>
    <row r="5127" spans="23:35">
      <c r="W5127" s="11"/>
      <c r="X5127" s="11"/>
      <c r="AI5127" s="11"/>
    </row>
    <row r="5128" spans="23:35">
      <c r="W5128" s="11"/>
      <c r="X5128" s="11"/>
      <c r="AI5128" s="11"/>
    </row>
    <row r="5129" spans="23:35">
      <c r="W5129" s="11"/>
      <c r="X5129" s="11"/>
      <c r="AI5129" s="11"/>
    </row>
    <row r="5130" spans="23:35">
      <c r="W5130" s="11"/>
      <c r="X5130" s="11"/>
      <c r="AI5130" s="11"/>
    </row>
    <row r="5131" spans="23:35">
      <c r="W5131" s="11"/>
      <c r="X5131" s="11"/>
      <c r="AI5131" s="11"/>
    </row>
    <row r="5132" spans="23:35">
      <c r="W5132" s="11"/>
      <c r="X5132" s="11"/>
      <c r="AI5132" s="11"/>
    </row>
    <row r="5133" spans="23:35">
      <c r="W5133" s="11"/>
      <c r="X5133" s="11"/>
      <c r="AI5133" s="11"/>
    </row>
    <row r="5134" spans="23:35">
      <c r="W5134" s="11"/>
      <c r="X5134" s="11"/>
      <c r="AI5134" s="11"/>
    </row>
    <row r="5135" spans="23:35">
      <c r="W5135" s="11"/>
      <c r="X5135" s="11"/>
      <c r="AI5135" s="11"/>
    </row>
    <row r="5136" spans="23:35">
      <c r="W5136" s="11"/>
      <c r="X5136" s="11"/>
      <c r="AI5136" s="11"/>
    </row>
    <row r="5137" spans="23:35">
      <c r="W5137" s="11"/>
      <c r="X5137" s="11"/>
      <c r="AI5137" s="11"/>
    </row>
    <row r="5138" spans="23:35">
      <c r="W5138" s="11"/>
      <c r="X5138" s="11"/>
      <c r="AI5138" s="11"/>
    </row>
    <row r="5139" spans="23:35">
      <c r="W5139" s="11"/>
      <c r="X5139" s="11"/>
      <c r="AI5139" s="11"/>
    </row>
    <row r="5140" spans="23:35">
      <c r="W5140" s="11"/>
      <c r="X5140" s="11"/>
      <c r="AI5140" s="11"/>
    </row>
    <row r="5141" spans="23:35">
      <c r="W5141" s="11"/>
      <c r="X5141" s="11"/>
      <c r="AI5141" s="11"/>
    </row>
    <row r="5142" spans="23:35">
      <c r="W5142" s="11"/>
      <c r="X5142" s="11"/>
      <c r="AI5142" s="11"/>
    </row>
    <row r="5143" spans="23:35">
      <c r="W5143" s="11"/>
      <c r="X5143" s="11"/>
      <c r="AI5143" s="11"/>
    </row>
    <row r="5144" spans="23:35">
      <c r="W5144" s="11"/>
      <c r="X5144" s="11"/>
      <c r="AI5144" s="11"/>
    </row>
    <row r="5145" spans="23:35">
      <c r="W5145" s="11"/>
      <c r="X5145" s="11"/>
      <c r="AI5145" s="11"/>
    </row>
    <row r="5146" spans="23:35">
      <c r="W5146" s="11"/>
      <c r="X5146" s="11"/>
      <c r="AI5146" s="11"/>
    </row>
    <row r="5147" spans="23:35">
      <c r="W5147" s="11"/>
      <c r="X5147" s="11"/>
      <c r="AI5147" s="11"/>
    </row>
    <row r="5148" spans="23:35">
      <c r="W5148" s="11"/>
      <c r="X5148" s="11"/>
      <c r="AI5148" s="11"/>
    </row>
    <row r="5149" spans="23:35">
      <c r="W5149" s="11"/>
      <c r="X5149" s="11"/>
      <c r="AI5149" s="11"/>
    </row>
    <row r="5150" spans="23:35">
      <c r="W5150" s="11"/>
      <c r="X5150" s="11"/>
      <c r="AI5150" s="11"/>
    </row>
    <row r="5151" spans="23:35">
      <c r="W5151" s="11"/>
      <c r="X5151" s="11"/>
      <c r="AI5151" s="11"/>
    </row>
    <row r="5152" spans="23:35">
      <c r="W5152" s="11"/>
      <c r="X5152" s="11"/>
      <c r="AI5152" s="11"/>
    </row>
    <row r="5153" spans="23:35">
      <c r="W5153" s="11"/>
      <c r="X5153" s="11"/>
      <c r="AI5153" s="11"/>
    </row>
    <row r="5154" spans="23:35">
      <c r="W5154" s="11"/>
      <c r="X5154" s="11"/>
      <c r="AI5154" s="11"/>
    </row>
    <row r="5155" spans="23:35">
      <c r="W5155" s="11"/>
      <c r="X5155" s="11"/>
      <c r="AI5155" s="11"/>
    </row>
    <row r="5156" spans="23:35">
      <c r="W5156" s="11"/>
      <c r="X5156" s="11"/>
      <c r="AI5156" s="11"/>
    </row>
    <row r="5157" spans="23:35">
      <c r="W5157" s="11"/>
      <c r="X5157" s="11"/>
      <c r="AI5157" s="11"/>
    </row>
    <row r="5158" spans="23:35">
      <c r="W5158" s="11"/>
      <c r="X5158" s="11"/>
      <c r="AI5158" s="11"/>
    </row>
    <row r="5159" spans="23:35">
      <c r="W5159" s="11"/>
      <c r="X5159" s="11"/>
      <c r="AI5159" s="11"/>
    </row>
    <row r="5160" spans="23:35">
      <c r="W5160" s="11"/>
      <c r="X5160" s="11"/>
      <c r="AI5160" s="11"/>
    </row>
    <row r="5161" spans="23:35">
      <c r="W5161" s="11"/>
      <c r="X5161" s="11"/>
      <c r="AI5161" s="11"/>
    </row>
    <row r="5162" spans="23:35">
      <c r="W5162" s="11"/>
      <c r="X5162" s="11"/>
      <c r="AI5162" s="11"/>
    </row>
    <row r="5163" spans="23:35">
      <c r="W5163" s="11"/>
      <c r="X5163" s="11"/>
      <c r="AI5163" s="11"/>
    </row>
    <row r="5164" spans="23:35">
      <c r="W5164" s="11"/>
      <c r="X5164" s="11"/>
      <c r="AI5164" s="11"/>
    </row>
    <row r="5165" spans="23:35">
      <c r="W5165" s="11"/>
      <c r="X5165" s="11"/>
      <c r="AI5165" s="11"/>
    </row>
    <row r="5166" spans="23:35">
      <c r="W5166" s="11"/>
      <c r="X5166" s="11"/>
      <c r="AI5166" s="11"/>
    </row>
    <row r="5167" spans="23:35">
      <c r="W5167" s="11"/>
      <c r="X5167" s="11"/>
      <c r="AI5167" s="11"/>
    </row>
    <row r="5168" spans="23:35">
      <c r="W5168" s="11"/>
      <c r="X5168" s="11"/>
      <c r="AI5168" s="11"/>
    </row>
    <row r="5169" spans="23:35">
      <c r="W5169" s="11"/>
      <c r="X5169" s="11"/>
      <c r="AI5169" s="11"/>
    </row>
    <row r="5170" spans="23:35">
      <c r="W5170" s="11"/>
      <c r="X5170" s="11"/>
      <c r="AI5170" s="11"/>
    </row>
    <row r="5171" spans="23:35">
      <c r="W5171" s="11"/>
      <c r="X5171" s="11"/>
      <c r="AI5171" s="11"/>
    </row>
    <row r="5172" spans="23:35">
      <c r="W5172" s="11"/>
      <c r="X5172" s="11"/>
      <c r="AI5172" s="11"/>
    </row>
    <row r="5173" spans="23:35">
      <c r="W5173" s="11"/>
      <c r="X5173" s="11"/>
      <c r="AI5173" s="11"/>
    </row>
    <row r="5174" spans="23:35">
      <c r="W5174" s="11"/>
      <c r="X5174" s="11"/>
      <c r="AI5174" s="11"/>
    </row>
    <row r="5175" spans="23:35">
      <c r="W5175" s="11"/>
      <c r="X5175" s="11"/>
      <c r="AI5175" s="11"/>
    </row>
    <row r="5176" spans="23:35">
      <c r="W5176" s="11"/>
      <c r="X5176" s="11"/>
      <c r="AI5176" s="11"/>
    </row>
    <row r="5177" spans="23:35">
      <c r="W5177" s="11"/>
      <c r="X5177" s="11"/>
      <c r="AI5177" s="11"/>
    </row>
    <row r="5178" spans="23:35">
      <c r="W5178" s="11"/>
      <c r="X5178" s="11"/>
      <c r="AI5178" s="11"/>
    </row>
    <row r="5179" spans="23:35">
      <c r="W5179" s="11"/>
      <c r="X5179" s="11"/>
      <c r="AI5179" s="11"/>
    </row>
    <row r="5180" spans="23:35">
      <c r="W5180" s="11"/>
      <c r="X5180" s="11"/>
      <c r="AI5180" s="11"/>
    </row>
    <row r="5181" spans="23:35">
      <c r="W5181" s="11"/>
      <c r="X5181" s="11"/>
      <c r="AI5181" s="11"/>
    </row>
    <row r="5182" spans="23:35">
      <c r="W5182" s="11"/>
      <c r="X5182" s="11"/>
      <c r="AI5182" s="11"/>
    </row>
    <row r="5183" spans="23:35">
      <c r="W5183" s="11"/>
      <c r="X5183" s="11"/>
      <c r="AI5183" s="11"/>
    </row>
    <row r="5184" spans="23:35">
      <c r="W5184" s="11"/>
      <c r="X5184" s="11"/>
      <c r="AI5184" s="11"/>
    </row>
    <row r="5185" spans="23:35">
      <c r="W5185" s="11"/>
      <c r="X5185" s="11"/>
      <c r="AI5185" s="11"/>
    </row>
    <row r="5186" spans="23:35">
      <c r="W5186" s="11"/>
      <c r="X5186" s="11"/>
      <c r="AI5186" s="11"/>
    </row>
    <row r="5187" spans="23:35">
      <c r="W5187" s="11"/>
      <c r="X5187" s="11"/>
      <c r="AI5187" s="11"/>
    </row>
    <row r="5188" spans="23:35">
      <c r="W5188" s="11"/>
      <c r="X5188" s="11"/>
      <c r="AI5188" s="11"/>
    </row>
    <row r="5189" spans="23:35">
      <c r="W5189" s="11"/>
      <c r="X5189" s="11"/>
      <c r="AI5189" s="11"/>
    </row>
    <row r="5190" spans="23:35">
      <c r="W5190" s="11"/>
      <c r="X5190" s="11"/>
      <c r="AI5190" s="11"/>
    </row>
    <row r="5191" spans="23:35">
      <c r="W5191" s="11"/>
      <c r="X5191" s="11"/>
      <c r="AI5191" s="11"/>
    </row>
    <row r="5192" spans="23:35">
      <c r="W5192" s="11"/>
      <c r="X5192" s="11"/>
      <c r="AI5192" s="11"/>
    </row>
    <row r="5193" spans="23:35">
      <c r="W5193" s="11"/>
      <c r="X5193" s="11"/>
      <c r="AI5193" s="11"/>
    </row>
    <row r="5194" spans="23:35">
      <c r="W5194" s="11"/>
      <c r="X5194" s="11"/>
      <c r="AI5194" s="11"/>
    </row>
    <row r="5195" spans="23:35">
      <c r="W5195" s="11"/>
      <c r="X5195" s="11"/>
      <c r="AI5195" s="11"/>
    </row>
    <row r="5196" spans="23:35">
      <c r="W5196" s="11"/>
      <c r="X5196" s="11"/>
      <c r="AI5196" s="11"/>
    </row>
    <row r="5197" spans="23:35">
      <c r="W5197" s="11"/>
      <c r="X5197" s="11"/>
      <c r="AI5197" s="11"/>
    </row>
    <row r="5198" spans="23:35">
      <c r="W5198" s="11"/>
      <c r="X5198" s="11"/>
      <c r="AI5198" s="11"/>
    </row>
    <row r="5199" spans="23:35">
      <c r="W5199" s="11"/>
      <c r="X5199" s="11"/>
      <c r="AI5199" s="11"/>
    </row>
    <row r="5200" spans="23:35">
      <c r="W5200" s="11"/>
      <c r="X5200" s="11"/>
      <c r="AI5200" s="11"/>
    </row>
    <row r="5201" spans="23:35">
      <c r="W5201" s="11"/>
      <c r="X5201" s="11"/>
      <c r="AI5201" s="11"/>
    </row>
    <row r="5202" spans="23:35">
      <c r="W5202" s="11"/>
      <c r="X5202" s="11"/>
      <c r="AI5202" s="11"/>
    </row>
    <row r="5203" spans="23:35">
      <c r="W5203" s="11"/>
      <c r="X5203" s="11"/>
      <c r="AI5203" s="11"/>
    </row>
    <row r="5204" spans="23:35">
      <c r="W5204" s="11"/>
      <c r="X5204" s="11"/>
      <c r="AI5204" s="11"/>
    </row>
    <row r="5205" spans="23:35">
      <c r="W5205" s="11"/>
      <c r="X5205" s="11"/>
      <c r="AI5205" s="11"/>
    </row>
    <row r="5206" spans="23:35">
      <c r="W5206" s="11"/>
      <c r="X5206" s="11"/>
      <c r="AI5206" s="11"/>
    </row>
    <row r="5207" spans="23:35">
      <c r="W5207" s="11"/>
      <c r="X5207" s="11"/>
      <c r="AI5207" s="11"/>
    </row>
    <row r="5208" spans="23:35">
      <c r="W5208" s="11"/>
      <c r="X5208" s="11"/>
      <c r="AI5208" s="11"/>
    </row>
    <row r="5209" spans="23:35">
      <c r="W5209" s="11"/>
      <c r="X5209" s="11"/>
      <c r="AI5209" s="11"/>
    </row>
    <row r="5210" spans="23:35">
      <c r="W5210" s="11"/>
      <c r="X5210" s="11"/>
      <c r="AI5210" s="11"/>
    </row>
    <row r="5211" spans="23:35">
      <c r="W5211" s="11"/>
      <c r="X5211" s="11"/>
      <c r="AI5211" s="11"/>
    </row>
    <row r="5212" spans="23:35">
      <c r="W5212" s="11"/>
      <c r="X5212" s="11"/>
      <c r="AI5212" s="11"/>
    </row>
    <row r="5213" spans="23:35">
      <c r="W5213" s="11"/>
      <c r="X5213" s="11"/>
      <c r="AI5213" s="11"/>
    </row>
    <row r="5214" spans="23:35">
      <c r="W5214" s="11"/>
      <c r="X5214" s="11"/>
      <c r="AI5214" s="11"/>
    </row>
    <row r="5215" spans="23:35">
      <c r="W5215" s="11"/>
      <c r="X5215" s="11"/>
      <c r="AI5215" s="11"/>
    </row>
    <row r="5216" spans="23:35">
      <c r="W5216" s="11"/>
      <c r="X5216" s="11"/>
      <c r="AI5216" s="11"/>
    </row>
    <row r="5217" spans="23:35">
      <c r="W5217" s="11"/>
      <c r="X5217" s="11"/>
      <c r="AI5217" s="11"/>
    </row>
    <row r="5218" spans="23:35">
      <c r="W5218" s="11"/>
      <c r="X5218" s="11"/>
      <c r="AI5218" s="11"/>
    </row>
    <row r="5219" spans="23:35">
      <c r="W5219" s="11"/>
      <c r="X5219" s="11"/>
      <c r="AI5219" s="11"/>
    </row>
    <row r="5220" spans="23:35">
      <c r="W5220" s="11"/>
      <c r="X5220" s="11"/>
      <c r="AI5220" s="11"/>
    </row>
    <row r="5221" spans="23:35">
      <c r="W5221" s="11"/>
      <c r="X5221" s="11"/>
      <c r="AI5221" s="11"/>
    </row>
    <row r="5222" spans="23:35">
      <c r="W5222" s="11"/>
      <c r="X5222" s="11"/>
      <c r="AI5222" s="11"/>
    </row>
    <row r="5223" spans="23:35">
      <c r="W5223" s="11"/>
      <c r="X5223" s="11"/>
      <c r="AI5223" s="11"/>
    </row>
    <row r="5224" spans="23:35">
      <c r="W5224" s="11"/>
      <c r="X5224" s="11"/>
      <c r="AI5224" s="11"/>
    </row>
    <row r="5225" spans="23:35">
      <c r="W5225" s="11"/>
      <c r="X5225" s="11"/>
      <c r="AI5225" s="11"/>
    </row>
    <row r="5226" spans="23:35">
      <c r="W5226" s="11"/>
      <c r="X5226" s="11"/>
      <c r="AI5226" s="11"/>
    </row>
    <row r="5227" spans="23:35">
      <c r="W5227" s="11"/>
      <c r="X5227" s="11"/>
      <c r="AI5227" s="11"/>
    </row>
    <row r="5228" spans="23:35">
      <c r="W5228" s="11"/>
      <c r="X5228" s="11"/>
      <c r="AI5228" s="11"/>
    </row>
    <row r="5229" spans="23:35">
      <c r="W5229" s="11"/>
      <c r="X5229" s="11"/>
      <c r="AI5229" s="11"/>
    </row>
    <row r="5230" spans="23:35">
      <c r="W5230" s="11"/>
      <c r="X5230" s="11"/>
      <c r="AI5230" s="11"/>
    </row>
    <row r="5231" spans="23:35">
      <c r="W5231" s="11"/>
      <c r="X5231" s="11"/>
      <c r="AI5231" s="11"/>
    </row>
    <row r="5232" spans="23:35">
      <c r="W5232" s="11"/>
      <c r="X5232" s="11"/>
      <c r="AI5232" s="11"/>
    </row>
    <row r="5233" spans="23:35">
      <c r="W5233" s="11"/>
      <c r="X5233" s="11"/>
      <c r="AI5233" s="11"/>
    </row>
    <row r="5234" spans="23:35">
      <c r="W5234" s="11"/>
      <c r="X5234" s="11"/>
      <c r="AI5234" s="11"/>
    </row>
    <row r="5235" spans="23:35">
      <c r="W5235" s="11"/>
      <c r="X5235" s="11"/>
      <c r="AI5235" s="11"/>
    </row>
    <row r="5236" spans="23:35">
      <c r="W5236" s="11"/>
      <c r="X5236" s="11"/>
      <c r="AI5236" s="11"/>
    </row>
    <row r="5237" spans="23:35">
      <c r="W5237" s="11"/>
      <c r="X5237" s="11"/>
      <c r="AI5237" s="11"/>
    </row>
    <row r="5238" spans="23:35">
      <c r="W5238" s="11"/>
      <c r="X5238" s="11"/>
      <c r="AI5238" s="11"/>
    </row>
    <row r="5239" spans="23:35">
      <c r="W5239" s="11"/>
      <c r="X5239" s="11"/>
      <c r="AI5239" s="11"/>
    </row>
    <row r="5240" spans="23:35">
      <c r="W5240" s="11"/>
      <c r="X5240" s="11"/>
      <c r="AI5240" s="11"/>
    </row>
    <row r="5241" spans="23:35">
      <c r="W5241" s="11"/>
      <c r="X5241" s="11"/>
      <c r="AI5241" s="11"/>
    </row>
    <row r="5242" spans="23:35">
      <c r="W5242" s="11"/>
      <c r="X5242" s="11"/>
      <c r="AI5242" s="11"/>
    </row>
    <row r="5243" spans="23:35">
      <c r="W5243" s="11"/>
      <c r="X5243" s="11"/>
      <c r="AI5243" s="11"/>
    </row>
    <row r="5244" spans="23:35">
      <c r="W5244" s="11"/>
      <c r="X5244" s="11"/>
      <c r="AI5244" s="11"/>
    </row>
    <row r="5245" spans="23:35">
      <c r="W5245" s="11"/>
      <c r="X5245" s="11"/>
      <c r="AI5245" s="11"/>
    </row>
    <row r="5246" spans="23:35">
      <c r="W5246" s="11"/>
      <c r="X5246" s="11"/>
      <c r="AI5246" s="11"/>
    </row>
    <row r="5247" spans="23:35">
      <c r="W5247" s="11"/>
      <c r="X5247" s="11"/>
      <c r="AI5247" s="11"/>
    </row>
    <row r="5248" spans="23:35">
      <c r="W5248" s="11"/>
      <c r="X5248" s="11"/>
      <c r="AI5248" s="11"/>
    </row>
    <row r="5249" spans="23:35">
      <c r="W5249" s="11"/>
      <c r="X5249" s="11"/>
      <c r="AI5249" s="11"/>
    </row>
    <row r="5250" spans="23:35">
      <c r="W5250" s="11"/>
      <c r="X5250" s="11"/>
      <c r="AI5250" s="11"/>
    </row>
    <row r="5251" spans="23:35">
      <c r="W5251" s="11"/>
      <c r="X5251" s="11"/>
      <c r="AI5251" s="11"/>
    </row>
    <row r="5252" spans="23:35">
      <c r="W5252" s="11"/>
      <c r="X5252" s="11"/>
      <c r="AI5252" s="11"/>
    </row>
    <row r="5253" spans="23:35">
      <c r="W5253" s="11"/>
      <c r="X5253" s="11"/>
      <c r="AI5253" s="11"/>
    </row>
    <row r="5254" spans="23:35">
      <c r="W5254" s="11"/>
      <c r="X5254" s="11"/>
      <c r="AI5254" s="11"/>
    </row>
    <row r="5255" spans="23:35">
      <c r="W5255" s="11"/>
      <c r="X5255" s="11"/>
      <c r="AI5255" s="11"/>
    </row>
    <row r="5256" spans="23:35">
      <c r="W5256" s="11"/>
      <c r="X5256" s="11"/>
      <c r="AI5256" s="11"/>
    </row>
    <row r="5257" spans="23:35">
      <c r="W5257" s="11"/>
      <c r="X5257" s="11"/>
      <c r="AI5257" s="11"/>
    </row>
    <row r="5258" spans="23:35">
      <c r="W5258" s="11"/>
      <c r="X5258" s="11"/>
      <c r="AI5258" s="11"/>
    </row>
    <row r="5259" spans="23:35">
      <c r="W5259" s="11"/>
      <c r="X5259" s="11"/>
      <c r="AI5259" s="11"/>
    </row>
    <row r="5260" spans="23:35">
      <c r="W5260" s="11"/>
      <c r="X5260" s="11"/>
      <c r="AI5260" s="11"/>
    </row>
    <row r="5261" spans="23:35">
      <c r="W5261" s="11"/>
      <c r="X5261" s="11"/>
      <c r="AI5261" s="11"/>
    </row>
    <row r="5262" spans="23:35">
      <c r="W5262" s="11"/>
      <c r="X5262" s="11"/>
      <c r="AI5262" s="11"/>
    </row>
    <row r="5263" spans="23:35">
      <c r="W5263" s="11"/>
      <c r="X5263" s="11"/>
      <c r="AI5263" s="11"/>
    </row>
    <row r="5264" spans="23:35">
      <c r="W5264" s="11"/>
      <c r="X5264" s="11"/>
      <c r="AI5264" s="11"/>
    </row>
    <row r="5265" spans="23:35">
      <c r="W5265" s="11"/>
      <c r="X5265" s="11"/>
      <c r="AI5265" s="11"/>
    </row>
    <row r="5266" spans="23:35">
      <c r="W5266" s="11"/>
      <c r="X5266" s="11"/>
      <c r="AI5266" s="11"/>
    </row>
    <row r="5267" spans="23:35">
      <c r="W5267" s="11"/>
      <c r="X5267" s="11"/>
      <c r="AI5267" s="11"/>
    </row>
    <row r="5268" spans="23:35">
      <c r="W5268" s="11"/>
      <c r="X5268" s="11"/>
      <c r="AI5268" s="11"/>
    </row>
    <row r="5269" spans="23:35">
      <c r="W5269" s="11"/>
      <c r="X5269" s="11"/>
      <c r="AI5269" s="11"/>
    </row>
    <row r="5270" spans="23:35">
      <c r="W5270" s="11"/>
      <c r="X5270" s="11"/>
      <c r="AI5270" s="11"/>
    </row>
    <row r="5271" spans="23:35">
      <c r="W5271" s="11"/>
      <c r="X5271" s="11"/>
      <c r="AI5271" s="11"/>
    </row>
    <row r="5272" spans="23:35">
      <c r="W5272" s="11"/>
      <c r="X5272" s="11"/>
      <c r="AI5272" s="11"/>
    </row>
    <row r="5273" spans="23:35">
      <c r="W5273" s="11"/>
      <c r="X5273" s="11"/>
      <c r="AI5273" s="11"/>
    </row>
    <row r="5274" spans="23:35">
      <c r="W5274" s="11"/>
      <c r="X5274" s="11"/>
      <c r="AI5274" s="11"/>
    </row>
    <row r="5275" spans="23:35">
      <c r="W5275" s="11"/>
      <c r="X5275" s="11"/>
      <c r="AI5275" s="11"/>
    </row>
    <row r="5276" spans="23:35">
      <c r="W5276" s="11"/>
      <c r="X5276" s="11"/>
      <c r="AI5276" s="11"/>
    </row>
    <row r="5277" spans="23:35">
      <c r="W5277" s="11"/>
      <c r="X5277" s="11"/>
      <c r="AI5277" s="11"/>
    </row>
    <row r="5278" spans="23:35">
      <c r="W5278" s="11"/>
      <c r="X5278" s="11"/>
      <c r="AI5278" s="11"/>
    </row>
    <row r="5279" spans="23:35">
      <c r="W5279" s="11"/>
      <c r="X5279" s="11"/>
      <c r="AI5279" s="11"/>
    </row>
    <row r="5280" spans="23:35">
      <c r="W5280" s="11"/>
      <c r="X5280" s="11"/>
      <c r="AI5280" s="11"/>
    </row>
    <row r="5281" spans="23:35">
      <c r="W5281" s="11"/>
      <c r="X5281" s="11"/>
      <c r="AI5281" s="11"/>
    </row>
    <row r="5282" spans="23:35">
      <c r="W5282" s="11"/>
      <c r="X5282" s="11"/>
      <c r="AI5282" s="11"/>
    </row>
    <row r="5283" spans="23:35">
      <c r="W5283" s="11"/>
      <c r="X5283" s="11"/>
      <c r="AI5283" s="11"/>
    </row>
    <row r="5284" spans="23:35">
      <c r="W5284" s="11"/>
      <c r="X5284" s="11"/>
      <c r="AI5284" s="11"/>
    </row>
    <row r="5285" spans="23:35">
      <c r="W5285" s="11"/>
      <c r="X5285" s="11"/>
      <c r="AI5285" s="11"/>
    </row>
    <row r="5286" spans="23:35">
      <c r="W5286" s="11"/>
      <c r="X5286" s="11"/>
      <c r="AI5286" s="11"/>
    </row>
    <row r="5287" spans="23:35">
      <c r="W5287" s="11"/>
      <c r="X5287" s="11"/>
      <c r="AI5287" s="11"/>
    </row>
    <row r="5288" spans="23:35">
      <c r="W5288" s="11"/>
      <c r="X5288" s="11"/>
      <c r="AI5288" s="11"/>
    </row>
    <row r="5289" spans="23:35">
      <c r="W5289" s="11"/>
      <c r="X5289" s="11"/>
      <c r="AI5289" s="11"/>
    </row>
    <row r="5290" spans="23:35">
      <c r="W5290" s="11"/>
      <c r="X5290" s="11"/>
      <c r="AI5290" s="11"/>
    </row>
    <row r="5291" spans="23:35">
      <c r="W5291" s="11"/>
      <c r="X5291" s="11"/>
      <c r="AI5291" s="11"/>
    </row>
    <row r="5292" spans="23:35">
      <c r="W5292" s="11"/>
      <c r="X5292" s="11"/>
      <c r="AI5292" s="11"/>
    </row>
    <row r="5293" spans="23:35">
      <c r="W5293" s="11"/>
      <c r="X5293" s="11"/>
      <c r="AI5293" s="11"/>
    </row>
    <row r="5294" spans="23:35">
      <c r="W5294" s="11"/>
      <c r="X5294" s="11"/>
      <c r="AI5294" s="11"/>
    </row>
    <row r="5295" spans="23:35">
      <c r="W5295" s="11"/>
      <c r="X5295" s="11"/>
      <c r="AI5295" s="11"/>
    </row>
    <row r="5296" spans="23:35">
      <c r="W5296" s="11"/>
      <c r="X5296" s="11"/>
      <c r="AI5296" s="11"/>
    </row>
    <row r="5297" spans="23:35">
      <c r="W5297" s="11"/>
      <c r="X5297" s="11"/>
      <c r="AI5297" s="11"/>
    </row>
    <row r="5298" spans="23:35">
      <c r="W5298" s="11"/>
      <c r="X5298" s="11"/>
      <c r="AI5298" s="11"/>
    </row>
    <row r="5299" spans="23:35">
      <c r="W5299" s="11"/>
      <c r="X5299" s="11"/>
      <c r="AI5299" s="11"/>
    </row>
    <row r="5300" spans="23:35">
      <c r="W5300" s="11"/>
      <c r="X5300" s="11"/>
      <c r="AI5300" s="11"/>
    </row>
    <row r="5301" spans="23:35">
      <c r="W5301" s="11"/>
      <c r="X5301" s="11"/>
      <c r="AI5301" s="11"/>
    </row>
    <row r="5302" spans="23:35">
      <c r="W5302" s="11"/>
      <c r="X5302" s="11"/>
      <c r="AI5302" s="11"/>
    </row>
    <row r="5303" spans="23:35">
      <c r="W5303" s="11"/>
      <c r="X5303" s="11"/>
      <c r="AI5303" s="11"/>
    </row>
    <row r="5304" spans="23:35">
      <c r="W5304" s="11"/>
      <c r="X5304" s="11"/>
      <c r="AI5304" s="11"/>
    </row>
    <row r="5305" spans="23:35">
      <c r="W5305" s="11"/>
      <c r="X5305" s="11"/>
      <c r="AI5305" s="11"/>
    </row>
    <row r="5306" spans="23:35">
      <c r="W5306" s="11"/>
      <c r="X5306" s="11"/>
      <c r="AI5306" s="11"/>
    </row>
    <row r="5307" spans="23:35">
      <c r="W5307" s="11"/>
      <c r="X5307" s="11"/>
      <c r="AI5307" s="11"/>
    </row>
    <row r="5308" spans="23:35">
      <c r="W5308" s="11"/>
      <c r="X5308" s="11"/>
      <c r="AI5308" s="11"/>
    </row>
    <row r="5309" spans="23:35">
      <c r="W5309" s="11"/>
      <c r="X5309" s="11"/>
      <c r="AI5309" s="11"/>
    </row>
    <row r="5310" spans="23:35">
      <c r="W5310" s="11"/>
      <c r="X5310" s="11"/>
      <c r="AI5310" s="11"/>
    </row>
    <row r="5311" spans="23:35">
      <c r="W5311" s="11"/>
      <c r="X5311" s="11"/>
      <c r="AI5311" s="11"/>
    </row>
    <row r="5312" spans="23:35">
      <c r="W5312" s="11"/>
      <c r="X5312" s="11"/>
      <c r="AI5312" s="11"/>
    </row>
    <row r="5313" spans="23:35">
      <c r="W5313" s="11"/>
      <c r="X5313" s="11"/>
      <c r="AI5313" s="11"/>
    </row>
    <row r="5314" spans="23:35">
      <c r="W5314" s="11"/>
      <c r="X5314" s="11"/>
      <c r="AI5314" s="11"/>
    </row>
    <row r="5315" spans="23:35">
      <c r="W5315" s="11"/>
      <c r="X5315" s="11"/>
      <c r="AI5315" s="11"/>
    </row>
    <row r="5316" spans="23:35">
      <c r="W5316" s="11"/>
      <c r="X5316" s="11"/>
      <c r="AI5316" s="11"/>
    </row>
    <row r="5317" spans="23:35">
      <c r="W5317" s="11"/>
      <c r="X5317" s="11"/>
      <c r="AI5317" s="11"/>
    </row>
    <row r="5318" spans="23:35">
      <c r="W5318" s="11"/>
      <c r="X5318" s="11"/>
      <c r="AI5318" s="11"/>
    </row>
    <row r="5319" spans="23:35">
      <c r="W5319" s="11"/>
      <c r="X5319" s="11"/>
      <c r="AI5319" s="11"/>
    </row>
    <row r="5320" spans="23:35">
      <c r="W5320" s="11"/>
      <c r="X5320" s="11"/>
      <c r="AI5320" s="11"/>
    </row>
    <row r="5321" spans="23:35">
      <c r="W5321" s="11"/>
      <c r="X5321" s="11"/>
      <c r="AI5321" s="11"/>
    </row>
    <row r="5322" spans="23:35">
      <c r="W5322" s="11"/>
      <c r="X5322" s="11"/>
      <c r="AI5322" s="11"/>
    </row>
    <row r="5323" spans="23:35">
      <c r="W5323" s="11"/>
      <c r="X5323" s="11"/>
      <c r="AI5323" s="11"/>
    </row>
    <row r="5324" spans="23:35">
      <c r="W5324" s="11"/>
      <c r="X5324" s="11"/>
      <c r="AI5324" s="11"/>
    </row>
    <row r="5325" spans="23:35">
      <c r="W5325" s="11"/>
      <c r="X5325" s="11"/>
      <c r="AI5325" s="11"/>
    </row>
    <row r="5326" spans="23:35">
      <c r="W5326" s="11"/>
      <c r="X5326" s="11"/>
      <c r="AI5326" s="11"/>
    </row>
    <row r="5327" spans="23:35">
      <c r="W5327" s="11"/>
      <c r="X5327" s="11"/>
      <c r="AI5327" s="11"/>
    </row>
    <row r="5328" spans="23:35">
      <c r="W5328" s="11"/>
      <c r="X5328" s="11"/>
      <c r="AI5328" s="11"/>
    </row>
    <row r="5329" spans="23:35">
      <c r="W5329" s="11"/>
      <c r="X5329" s="11"/>
      <c r="AI5329" s="11"/>
    </row>
    <row r="5330" spans="23:35">
      <c r="W5330" s="11"/>
      <c r="X5330" s="11"/>
      <c r="AI5330" s="11"/>
    </row>
    <row r="5331" spans="23:35">
      <c r="W5331" s="11"/>
      <c r="X5331" s="11"/>
      <c r="AI5331" s="11"/>
    </row>
    <row r="5332" spans="23:35">
      <c r="W5332" s="11"/>
      <c r="X5332" s="11"/>
      <c r="AI5332" s="11"/>
    </row>
    <row r="5333" spans="23:35">
      <c r="W5333" s="11"/>
      <c r="X5333" s="11"/>
      <c r="AI5333" s="11"/>
    </row>
    <row r="5334" spans="23:35">
      <c r="W5334" s="11"/>
      <c r="X5334" s="11"/>
      <c r="AI5334" s="11"/>
    </row>
    <row r="5335" spans="23:35">
      <c r="W5335" s="11"/>
      <c r="X5335" s="11"/>
      <c r="AI5335" s="11"/>
    </row>
    <row r="5336" spans="23:35">
      <c r="W5336" s="11"/>
      <c r="X5336" s="11"/>
      <c r="AI5336" s="11"/>
    </row>
    <row r="5337" spans="23:35">
      <c r="W5337" s="11"/>
      <c r="X5337" s="11"/>
      <c r="AI5337" s="11"/>
    </row>
    <row r="5338" spans="23:35">
      <c r="W5338" s="11"/>
      <c r="X5338" s="11"/>
      <c r="AI5338" s="11"/>
    </row>
    <row r="5339" spans="23:35">
      <c r="W5339" s="11"/>
      <c r="X5339" s="11"/>
      <c r="AI5339" s="11"/>
    </row>
    <row r="5340" spans="23:35">
      <c r="W5340" s="11"/>
      <c r="X5340" s="11"/>
      <c r="AI5340" s="11"/>
    </row>
    <row r="5341" spans="23:35">
      <c r="W5341" s="11"/>
      <c r="X5341" s="11"/>
      <c r="AI5341" s="11"/>
    </row>
    <row r="5342" spans="23:35">
      <c r="W5342" s="11"/>
      <c r="X5342" s="11"/>
      <c r="AI5342" s="11"/>
    </row>
    <row r="5343" spans="23:35">
      <c r="W5343" s="11"/>
      <c r="X5343" s="11"/>
      <c r="AI5343" s="11"/>
    </row>
    <row r="5344" spans="23:35">
      <c r="W5344" s="11"/>
      <c r="X5344" s="11"/>
      <c r="AI5344" s="11"/>
    </row>
    <row r="5345" spans="23:35">
      <c r="W5345" s="11"/>
      <c r="X5345" s="11"/>
      <c r="AI5345" s="11"/>
    </row>
    <row r="5346" spans="23:35">
      <c r="W5346" s="11"/>
      <c r="X5346" s="11"/>
      <c r="AI5346" s="11"/>
    </row>
    <row r="5347" spans="23:35">
      <c r="W5347" s="11"/>
      <c r="X5347" s="11"/>
      <c r="AI5347" s="11"/>
    </row>
    <row r="5348" spans="23:35">
      <c r="W5348" s="11"/>
      <c r="X5348" s="11"/>
      <c r="AI5348" s="11"/>
    </row>
    <row r="5349" spans="23:35">
      <c r="W5349" s="11"/>
      <c r="X5349" s="11"/>
      <c r="AI5349" s="11"/>
    </row>
    <row r="5350" spans="23:35">
      <c r="W5350" s="11"/>
      <c r="X5350" s="11"/>
      <c r="AI5350" s="11"/>
    </row>
    <row r="5351" spans="23:35">
      <c r="W5351" s="11"/>
      <c r="X5351" s="11"/>
      <c r="AI5351" s="11"/>
    </row>
    <row r="5352" spans="23:35">
      <c r="W5352" s="11"/>
      <c r="X5352" s="11"/>
      <c r="AI5352" s="11"/>
    </row>
    <row r="5353" spans="23:35">
      <c r="W5353" s="11"/>
      <c r="X5353" s="11"/>
      <c r="AI5353" s="11"/>
    </row>
    <row r="5354" spans="23:35">
      <c r="W5354" s="11"/>
      <c r="X5354" s="11"/>
      <c r="AI5354" s="11"/>
    </row>
    <row r="5355" spans="23:35">
      <c r="W5355" s="11"/>
      <c r="X5355" s="11"/>
      <c r="AI5355" s="11"/>
    </row>
    <row r="5356" spans="23:35">
      <c r="W5356" s="11"/>
      <c r="X5356" s="11"/>
      <c r="AI5356" s="11"/>
    </row>
    <row r="5357" spans="23:35">
      <c r="W5357" s="11"/>
      <c r="X5357" s="11"/>
      <c r="AI5357" s="11"/>
    </row>
    <row r="5358" spans="23:35">
      <c r="W5358" s="11"/>
      <c r="X5358" s="11"/>
      <c r="AI5358" s="11"/>
    </row>
    <row r="5359" spans="23:35">
      <c r="W5359" s="11"/>
      <c r="X5359" s="11"/>
      <c r="AI5359" s="11"/>
    </row>
    <row r="5360" spans="23:35">
      <c r="W5360" s="11"/>
      <c r="X5360" s="11"/>
      <c r="AI5360" s="11"/>
    </row>
    <row r="5361" spans="23:35">
      <c r="W5361" s="11"/>
      <c r="X5361" s="11"/>
      <c r="AI5361" s="11"/>
    </row>
    <row r="5362" spans="23:35">
      <c r="W5362" s="11"/>
      <c r="X5362" s="11"/>
      <c r="AI5362" s="11"/>
    </row>
    <row r="5363" spans="23:35">
      <c r="W5363" s="11"/>
      <c r="X5363" s="11"/>
      <c r="AI5363" s="11"/>
    </row>
    <row r="5364" spans="23:35">
      <c r="W5364" s="11"/>
      <c r="X5364" s="11"/>
      <c r="AI5364" s="11"/>
    </row>
    <row r="5365" spans="23:35">
      <c r="W5365" s="11"/>
      <c r="X5365" s="11"/>
      <c r="AI5365" s="11"/>
    </row>
    <row r="5366" spans="23:35">
      <c r="W5366" s="11"/>
      <c r="X5366" s="11"/>
      <c r="AI5366" s="11"/>
    </row>
    <row r="5367" spans="23:35">
      <c r="W5367" s="11"/>
      <c r="X5367" s="11"/>
      <c r="AI5367" s="11"/>
    </row>
    <row r="5368" spans="23:35">
      <c r="W5368" s="11"/>
      <c r="X5368" s="11"/>
      <c r="AI5368" s="11"/>
    </row>
    <row r="5369" spans="23:35">
      <c r="W5369" s="11"/>
      <c r="X5369" s="11"/>
      <c r="AI5369" s="11"/>
    </row>
    <row r="5370" spans="23:35">
      <c r="W5370" s="11"/>
      <c r="X5370" s="11"/>
      <c r="AI5370" s="11"/>
    </row>
    <row r="5371" spans="23:35">
      <c r="W5371" s="11"/>
      <c r="X5371" s="11"/>
      <c r="AI5371" s="11"/>
    </row>
    <row r="5372" spans="23:35">
      <c r="W5372" s="11"/>
      <c r="X5372" s="11"/>
      <c r="AI5372" s="11"/>
    </row>
    <row r="5373" spans="23:35">
      <c r="W5373" s="11"/>
      <c r="X5373" s="11"/>
      <c r="AI5373" s="11"/>
    </row>
    <row r="5374" spans="23:35">
      <c r="W5374" s="11"/>
      <c r="X5374" s="11"/>
      <c r="AI5374" s="11"/>
    </row>
    <row r="5375" spans="23:35">
      <c r="W5375" s="11"/>
      <c r="X5375" s="11"/>
      <c r="AI5375" s="11"/>
    </row>
    <row r="5376" spans="23:35">
      <c r="W5376" s="11"/>
      <c r="X5376" s="11"/>
      <c r="AI5376" s="11"/>
    </row>
    <row r="5377" spans="23:35">
      <c r="W5377" s="11"/>
      <c r="X5377" s="11"/>
      <c r="AI5377" s="11"/>
    </row>
    <row r="5378" spans="23:35">
      <c r="W5378" s="11"/>
      <c r="X5378" s="11"/>
      <c r="AI5378" s="11"/>
    </row>
    <row r="5379" spans="23:35">
      <c r="W5379" s="11"/>
      <c r="X5379" s="11"/>
      <c r="AI5379" s="11"/>
    </row>
    <row r="5380" spans="23:35">
      <c r="W5380" s="11"/>
      <c r="X5380" s="11"/>
      <c r="AI5380" s="11"/>
    </row>
    <row r="5381" spans="23:35">
      <c r="W5381" s="11"/>
      <c r="X5381" s="11"/>
      <c r="AI5381" s="11"/>
    </row>
    <row r="5382" spans="23:35">
      <c r="W5382" s="11"/>
      <c r="X5382" s="11"/>
      <c r="AI5382" s="11"/>
    </row>
    <row r="5383" spans="23:35">
      <c r="W5383" s="11"/>
      <c r="X5383" s="11"/>
      <c r="AI5383" s="11"/>
    </row>
    <row r="5384" spans="23:35">
      <c r="W5384" s="11"/>
      <c r="X5384" s="11"/>
      <c r="AI5384" s="11"/>
    </row>
    <row r="5385" spans="23:35">
      <c r="W5385" s="11"/>
      <c r="X5385" s="11"/>
      <c r="AI5385" s="11"/>
    </row>
    <row r="5386" spans="23:35">
      <c r="W5386" s="11"/>
      <c r="X5386" s="11"/>
      <c r="AI5386" s="11"/>
    </row>
    <row r="5387" spans="23:35">
      <c r="W5387" s="11"/>
      <c r="X5387" s="11"/>
      <c r="AI5387" s="11"/>
    </row>
    <row r="5388" spans="23:35">
      <c r="W5388" s="11"/>
      <c r="X5388" s="11"/>
      <c r="AI5388" s="11"/>
    </row>
    <row r="5389" spans="23:35">
      <c r="W5389" s="11"/>
      <c r="X5389" s="11"/>
      <c r="AI5389" s="11"/>
    </row>
    <row r="5390" spans="23:35">
      <c r="W5390" s="11"/>
      <c r="X5390" s="11"/>
      <c r="AI5390" s="11"/>
    </row>
    <row r="5391" spans="23:35">
      <c r="W5391" s="11"/>
      <c r="X5391" s="11"/>
      <c r="AI5391" s="11"/>
    </row>
    <row r="5392" spans="23:35">
      <c r="W5392" s="11"/>
      <c r="X5392" s="11"/>
      <c r="AI5392" s="11"/>
    </row>
    <row r="5393" spans="23:35">
      <c r="W5393" s="11"/>
      <c r="X5393" s="11"/>
      <c r="AI5393" s="11"/>
    </row>
    <row r="5394" spans="23:35">
      <c r="W5394" s="11"/>
      <c r="X5394" s="11"/>
      <c r="AI5394" s="11"/>
    </row>
    <row r="5395" spans="23:35">
      <c r="W5395" s="11"/>
      <c r="X5395" s="11"/>
      <c r="AI5395" s="11"/>
    </row>
    <row r="5396" spans="23:35">
      <c r="W5396" s="11"/>
      <c r="X5396" s="11"/>
      <c r="AI5396" s="11"/>
    </row>
    <row r="5397" spans="23:35">
      <c r="W5397" s="11"/>
      <c r="X5397" s="11"/>
      <c r="AI5397" s="11"/>
    </row>
    <row r="5398" spans="23:35">
      <c r="W5398" s="11"/>
      <c r="X5398" s="11"/>
      <c r="AI5398" s="11"/>
    </row>
    <row r="5399" spans="23:35">
      <c r="W5399" s="11"/>
      <c r="X5399" s="11"/>
      <c r="AI5399" s="11"/>
    </row>
    <row r="5400" spans="23:35">
      <c r="W5400" s="11"/>
      <c r="X5400" s="11"/>
      <c r="AI5400" s="11"/>
    </row>
    <row r="5401" spans="23:35">
      <c r="W5401" s="11"/>
      <c r="X5401" s="11"/>
      <c r="AI5401" s="11"/>
    </row>
    <row r="5402" spans="23:35">
      <c r="W5402" s="11"/>
      <c r="X5402" s="11"/>
      <c r="AI5402" s="11"/>
    </row>
    <row r="5403" spans="23:35">
      <c r="W5403" s="11"/>
      <c r="X5403" s="11"/>
      <c r="AI5403" s="11"/>
    </row>
    <row r="5404" spans="23:35">
      <c r="W5404" s="11"/>
      <c r="X5404" s="11"/>
      <c r="AI5404" s="11"/>
    </row>
    <row r="5405" spans="23:35">
      <c r="W5405" s="11"/>
      <c r="X5405" s="11"/>
      <c r="AI5405" s="11"/>
    </row>
    <row r="5406" spans="23:35">
      <c r="W5406" s="11"/>
      <c r="X5406" s="11"/>
      <c r="AI5406" s="11"/>
    </row>
    <row r="5407" spans="23:35">
      <c r="W5407" s="11"/>
      <c r="X5407" s="11"/>
      <c r="AI5407" s="11"/>
    </row>
    <row r="5408" spans="23:35">
      <c r="W5408" s="11"/>
      <c r="X5408" s="11"/>
      <c r="AI5408" s="11"/>
    </row>
    <row r="5409" spans="23:35">
      <c r="W5409" s="11"/>
      <c r="X5409" s="11"/>
      <c r="AI5409" s="11"/>
    </row>
    <row r="5410" spans="23:35">
      <c r="W5410" s="11"/>
      <c r="X5410" s="11"/>
      <c r="AI5410" s="11"/>
    </row>
    <row r="5411" spans="23:35">
      <c r="W5411" s="11"/>
      <c r="X5411" s="11"/>
      <c r="AI5411" s="11"/>
    </row>
    <row r="5412" spans="23:35">
      <c r="W5412" s="11"/>
      <c r="X5412" s="11"/>
      <c r="AI5412" s="11"/>
    </row>
    <row r="5413" spans="23:35">
      <c r="W5413" s="11"/>
      <c r="X5413" s="11"/>
      <c r="AI5413" s="11"/>
    </row>
    <row r="5414" spans="23:35">
      <c r="W5414" s="11"/>
      <c r="X5414" s="11"/>
      <c r="AI5414" s="11"/>
    </row>
    <row r="5415" spans="23:35">
      <c r="W5415" s="11"/>
      <c r="X5415" s="11"/>
      <c r="AI5415" s="11"/>
    </row>
    <row r="5416" spans="23:35">
      <c r="W5416" s="11"/>
      <c r="X5416" s="11"/>
      <c r="AI5416" s="11"/>
    </row>
    <row r="5417" spans="23:35">
      <c r="W5417" s="11"/>
      <c r="X5417" s="11"/>
      <c r="AI5417" s="11"/>
    </row>
    <row r="5418" spans="23:35">
      <c r="W5418" s="11"/>
      <c r="X5418" s="11"/>
      <c r="AI5418" s="11"/>
    </row>
    <row r="5419" spans="23:35">
      <c r="W5419" s="11"/>
      <c r="X5419" s="11"/>
      <c r="AI5419" s="11"/>
    </row>
    <row r="5420" spans="23:35">
      <c r="W5420" s="11"/>
      <c r="X5420" s="11"/>
      <c r="AI5420" s="11"/>
    </row>
    <row r="5421" spans="23:35">
      <c r="W5421" s="11"/>
      <c r="X5421" s="11"/>
      <c r="AI5421" s="11"/>
    </row>
    <row r="5422" spans="23:35">
      <c r="W5422" s="11"/>
      <c r="X5422" s="11"/>
      <c r="AI5422" s="11"/>
    </row>
    <row r="5423" spans="23:35">
      <c r="W5423" s="11"/>
      <c r="X5423" s="11"/>
      <c r="AI5423" s="11"/>
    </row>
    <row r="5424" spans="23:35">
      <c r="W5424" s="11"/>
      <c r="X5424" s="11"/>
      <c r="AI5424" s="11"/>
    </row>
    <row r="5425" spans="23:35">
      <c r="W5425" s="11"/>
      <c r="X5425" s="11"/>
      <c r="AI5425" s="11"/>
    </row>
    <row r="5426" spans="23:35">
      <c r="W5426" s="11"/>
      <c r="X5426" s="11"/>
      <c r="AI5426" s="11"/>
    </row>
    <row r="5427" spans="23:35">
      <c r="W5427" s="11"/>
      <c r="X5427" s="11"/>
      <c r="AI5427" s="11"/>
    </row>
    <row r="5428" spans="23:35">
      <c r="W5428" s="11"/>
      <c r="X5428" s="11"/>
      <c r="AI5428" s="11"/>
    </row>
    <row r="5429" spans="23:35">
      <c r="W5429" s="11"/>
      <c r="X5429" s="11"/>
      <c r="AI5429" s="11"/>
    </row>
    <row r="5430" spans="23:35">
      <c r="W5430" s="11"/>
      <c r="X5430" s="11"/>
      <c r="AI5430" s="11"/>
    </row>
    <row r="5431" spans="23:35">
      <c r="W5431" s="11"/>
      <c r="X5431" s="11"/>
      <c r="AI5431" s="11"/>
    </row>
    <row r="5432" spans="23:35">
      <c r="W5432" s="11"/>
      <c r="X5432" s="11"/>
      <c r="AI5432" s="11"/>
    </row>
    <row r="5433" spans="23:35">
      <c r="W5433" s="11"/>
      <c r="X5433" s="11"/>
      <c r="AI5433" s="11"/>
    </row>
    <row r="5434" spans="23:35">
      <c r="W5434" s="11"/>
      <c r="X5434" s="11"/>
      <c r="AI5434" s="11"/>
    </row>
    <row r="5435" spans="23:35">
      <c r="W5435" s="11"/>
      <c r="X5435" s="11"/>
      <c r="AI5435" s="11"/>
    </row>
    <row r="5436" spans="23:35">
      <c r="W5436" s="11"/>
      <c r="X5436" s="11"/>
      <c r="AI5436" s="11"/>
    </row>
    <row r="5437" spans="23:35">
      <c r="W5437" s="11"/>
      <c r="X5437" s="11"/>
      <c r="AI5437" s="11"/>
    </row>
    <row r="5438" spans="23:35">
      <c r="W5438" s="11"/>
      <c r="X5438" s="11"/>
      <c r="AI5438" s="11"/>
    </row>
    <row r="5439" spans="23:35">
      <c r="W5439" s="11"/>
      <c r="X5439" s="11"/>
      <c r="AI5439" s="11"/>
    </row>
    <row r="5440" spans="23:35">
      <c r="W5440" s="11"/>
      <c r="X5440" s="11"/>
      <c r="AI5440" s="11"/>
    </row>
    <row r="5441" spans="23:35">
      <c r="W5441" s="11"/>
      <c r="X5441" s="11"/>
      <c r="AI5441" s="11"/>
    </row>
    <row r="5442" spans="23:35">
      <c r="W5442" s="11"/>
      <c r="X5442" s="11"/>
      <c r="AI5442" s="11"/>
    </row>
    <row r="5443" spans="23:35">
      <c r="W5443" s="11"/>
      <c r="X5443" s="11"/>
      <c r="AI5443" s="11"/>
    </row>
    <row r="5444" spans="23:35">
      <c r="W5444" s="11"/>
      <c r="X5444" s="11"/>
      <c r="AI5444" s="11"/>
    </row>
    <row r="5445" spans="23:35">
      <c r="W5445" s="11"/>
      <c r="X5445" s="11"/>
      <c r="AI5445" s="11"/>
    </row>
    <row r="5446" spans="23:35">
      <c r="W5446" s="11"/>
      <c r="X5446" s="11"/>
      <c r="AI5446" s="11"/>
    </row>
    <row r="5447" spans="23:35">
      <c r="W5447" s="11"/>
      <c r="X5447" s="11"/>
      <c r="AI5447" s="11"/>
    </row>
    <row r="5448" spans="23:35">
      <c r="W5448" s="11"/>
      <c r="X5448" s="11"/>
      <c r="AI5448" s="11"/>
    </row>
    <row r="5449" spans="23:35">
      <c r="W5449" s="11"/>
      <c r="X5449" s="11"/>
      <c r="AI5449" s="11"/>
    </row>
    <row r="5450" spans="23:35">
      <c r="W5450" s="11"/>
      <c r="X5450" s="11"/>
      <c r="AI5450" s="11"/>
    </row>
    <row r="5451" spans="23:35">
      <c r="W5451" s="11"/>
      <c r="X5451" s="11"/>
      <c r="AI5451" s="11"/>
    </row>
    <row r="5452" spans="23:35">
      <c r="W5452" s="11"/>
      <c r="X5452" s="11"/>
      <c r="AI5452" s="11"/>
    </row>
    <row r="5453" spans="23:35">
      <c r="W5453" s="11"/>
      <c r="X5453" s="11"/>
      <c r="AI5453" s="11"/>
    </row>
    <row r="5454" spans="23:35">
      <c r="W5454" s="11"/>
      <c r="X5454" s="11"/>
      <c r="AI5454" s="11"/>
    </row>
    <row r="5455" spans="23:35">
      <c r="W5455" s="11"/>
      <c r="X5455" s="11"/>
      <c r="AI5455" s="11"/>
    </row>
    <row r="5456" spans="23:35">
      <c r="W5456" s="11"/>
      <c r="X5456" s="11"/>
      <c r="AI5456" s="11"/>
    </row>
    <row r="5457" spans="23:35">
      <c r="W5457" s="11"/>
      <c r="X5457" s="11"/>
      <c r="AI5457" s="11"/>
    </row>
    <row r="5458" spans="23:35">
      <c r="W5458" s="11"/>
      <c r="X5458" s="11"/>
      <c r="AI5458" s="11"/>
    </row>
    <row r="5459" spans="23:35">
      <c r="W5459" s="11"/>
      <c r="X5459" s="11"/>
      <c r="AI5459" s="11"/>
    </row>
    <row r="5460" spans="23:35">
      <c r="W5460" s="11"/>
      <c r="X5460" s="11"/>
      <c r="AI5460" s="11"/>
    </row>
    <row r="5461" spans="23:35">
      <c r="W5461" s="11"/>
      <c r="X5461" s="11"/>
      <c r="AI5461" s="11"/>
    </row>
    <row r="5462" spans="23:35">
      <c r="W5462" s="11"/>
      <c r="X5462" s="11"/>
      <c r="AI5462" s="11"/>
    </row>
    <row r="5463" spans="23:35">
      <c r="W5463" s="11"/>
      <c r="X5463" s="11"/>
      <c r="AI5463" s="11"/>
    </row>
    <row r="5464" spans="23:35">
      <c r="W5464" s="11"/>
      <c r="X5464" s="11"/>
      <c r="AI5464" s="11"/>
    </row>
    <row r="5465" spans="23:35">
      <c r="W5465" s="11"/>
      <c r="X5465" s="11"/>
      <c r="AI5465" s="11"/>
    </row>
    <row r="5466" spans="23:35">
      <c r="W5466" s="11"/>
      <c r="X5466" s="11"/>
      <c r="AI5466" s="11"/>
    </row>
    <row r="5467" spans="23:35">
      <c r="W5467" s="11"/>
      <c r="X5467" s="11"/>
      <c r="AI5467" s="11"/>
    </row>
    <row r="5468" spans="23:35">
      <c r="W5468" s="11"/>
      <c r="X5468" s="11"/>
      <c r="AI5468" s="11"/>
    </row>
    <row r="5469" spans="23:35">
      <c r="W5469" s="11"/>
      <c r="X5469" s="11"/>
      <c r="AI5469" s="11"/>
    </row>
    <row r="5470" spans="23:35">
      <c r="W5470" s="11"/>
      <c r="X5470" s="11"/>
      <c r="AI5470" s="11"/>
    </row>
    <row r="5471" spans="23:35">
      <c r="W5471" s="11"/>
      <c r="X5471" s="11"/>
      <c r="AI5471" s="11"/>
    </row>
    <row r="5472" spans="23:35">
      <c r="W5472" s="11"/>
      <c r="X5472" s="11"/>
      <c r="AI5472" s="11"/>
    </row>
    <row r="5473" spans="23:35">
      <c r="W5473" s="11"/>
      <c r="X5473" s="11"/>
      <c r="AI5473" s="11"/>
    </row>
    <row r="5474" spans="23:35">
      <c r="W5474" s="11"/>
      <c r="X5474" s="11"/>
      <c r="AI5474" s="11"/>
    </row>
    <row r="5475" spans="23:35">
      <c r="W5475" s="11"/>
      <c r="X5475" s="11"/>
      <c r="AI5475" s="11"/>
    </row>
    <row r="5476" spans="23:35">
      <c r="W5476" s="11"/>
      <c r="X5476" s="11"/>
      <c r="AI5476" s="11"/>
    </row>
    <row r="5477" spans="23:35">
      <c r="W5477" s="11"/>
      <c r="X5477" s="11"/>
      <c r="AI5477" s="11"/>
    </row>
    <row r="5478" spans="23:35">
      <c r="W5478" s="11"/>
      <c r="X5478" s="11"/>
      <c r="AI5478" s="11"/>
    </row>
    <row r="5479" spans="23:35">
      <c r="W5479" s="11"/>
      <c r="X5479" s="11"/>
      <c r="AI5479" s="11"/>
    </row>
    <row r="5480" spans="23:35">
      <c r="W5480" s="11"/>
      <c r="X5480" s="11"/>
      <c r="AI5480" s="11"/>
    </row>
    <row r="5481" spans="23:35">
      <c r="W5481" s="11"/>
      <c r="X5481" s="11"/>
      <c r="AI5481" s="11"/>
    </row>
    <row r="5482" spans="23:35">
      <c r="W5482" s="11"/>
      <c r="X5482" s="11"/>
      <c r="AI5482" s="11"/>
    </row>
    <row r="5483" spans="23:35">
      <c r="W5483" s="11"/>
      <c r="X5483" s="11"/>
      <c r="AI5483" s="11"/>
    </row>
    <row r="5484" spans="23:35">
      <c r="W5484" s="11"/>
      <c r="X5484" s="11"/>
      <c r="AI5484" s="11"/>
    </row>
    <row r="5485" spans="23:35">
      <c r="W5485" s="11"/>
      <c r="X5485" s="11"/>
      <c r="AI5485" s="11"/>
    </row>
    <row r="5486" spans="23:35">
      <c r="W5486" s="11"/>
      <c r="X5486" s="11"/>
      <c r="AI5486" s="11"/>
    </row>
    <row r="5487" spans="23:35">
      <c r="W5487" s="11"/>
      <c r="X5487" s="11"/>
      <c r="AI5487" s="11"/>
    </row>
    <row r="5488" spans="23:35">
      <c r="W5488" s="11"/>
      <c r="X5488" s="11"/>
      <c r="AI5488" s="11"/>
    </row>
    <row r="5489" spans="23:35">
      <c r="W5489" s="11"/>
      <c r="X5489" s="11"/>
      <c r="AI5489" s="11"/>
    </row>
    <row r="5490" spans="23:35">
      <c r="W5490" s="11"/>
      <c r="X5490" s="11"/>
      <c r="AI5490" s="11"/>
    </row>
    <row r="5491" spans="23:35">
      <c r="W5491" s="11"/>
      <c r="X5491" s="11"/>
      <c r="AI5491" s="11"/>
    </row>
    <row r="5492" spans="23:35">
      <c r="W5492" s="11"/>
      <c r="X5492" s="11"/>
      <c r="AI5492" s="11"/>
    </row>
    <row r="5493" spans="23:35">
      <c r="W5493" s="11"/>
      <c r="X5493" s="11"/>
      <c r="AI5493" s="11"/>
    </row>
    <row r="5494" spans="23:35">
      <c r="W5494" s="11"/>
      <c r="X5494" s="11"/>
      <c r="AI5494" s="11"/>
    </row>
    <row r="5495" spans="23:35">
      <c r="W5495" s="11"/>
      <c r="X5495" s="11"/>
      <c r="AI5495" s="11"/>
    </row>
    <row r="5496" spans="23:35">
      <c r="W5496" s="11"/>
      <c r="X5496" s="11"/>
      <c r="AI5496" s="11"/>
    </row>
    <row r="5497" spans="23:35">
      <c r="W5497" s="11"/>
      <c r="X5497" s="11"/>
      <c r="AI5497" s="11"/>
    </row>
    <row r="5498" spans="23:35">
      <c r="W5498" s="11"/>
      <c r="X5498" s="11"/>
      <c r="AI5498" s="11"/>
    </row>
    <row r="5499" spans="23:35">
      <c r="W5499" s="11"/>
      <c r="X5499" s="11"/>
      <c r="AI5499" s="11"/>
    </row>
    <row r="5500" spans="23:35">
      <c r="W5500" s="11"/>
      <c r="X5500" s="11"/>
      <c r="AI5500" s="11"/>
    </row>
    <row r="5501" spans="23:35">
      <c r="W5501" s="11"/>
      <c r="X5501" s="11"/>
      <c r="AI5501" s="11"/>
    </row>
    <row r="5502" spans="23:35">
      <c r="W5502" s="11"/>
      <c r="X5502" s="11"/>
      <c r="AI5502" s="11"/>
    </row>
    <row r="5503" spans="23:35">
      <c r="W5503" s="11"/>
      <c r="X5503" s="11"/>
      <c r="AI5503" s="11"/>
    </row>
    <row r="5504" spans="23:35">
      <c r="W5504" s="11"/>
      <c r="X5504" s="11"/>
      <c r="AI5504" s="11"/>
    </row>
    <row r="5505" spans="23:35">
      <c r="W5505" s="11"/>
      <c r="X5505" s="11"/>
      <c r="AI5505" s="11"/>
    </row>
    <row r="5506" spans="23:35">
      <c r="W5506" s="11"/>
      <c r="X5506" s="11"/>
      <c r="AI5506" s="11"/>
    </row>
    <row r="5507" spans="23:35">
      <c r="W5507" s="11"/>
      <c r="X5507" s="11"/>
      <c r="AI5507" s="11"/>
    </row>
    <row r="5508" spans="23:35">
      <c r="W5508" s="11"/>
      <c r="X5508" s="11"/>
      <c r="AI5508" s="11"/>
    </row>
    <row r="5509" spans="23:35">
      <c r="W5509" s="11"/>
      <c r="X5509" s="11"/>
      <c r="AI5509" s="11"/>
    </row>
    <row r="5510" spans="23:35">
      <c r="W5510" s="11"/>
      <c r="X5510" s="11"/>
      <c r="AI5510" s="11"/>
    </row>
    <row r="5511" spans="23:35">
      <c r="W5511" s="11"/>
      <c r="X5511" s="11"/>
      <c r="AI5511" s="11"/>
    </row>
    <row r="5512" spans="23:35">
      <c r="W5512" s="11"/>
      <c r="X5512" s="11"/>
      <c r="AI5512" s="11"/>
    </row>
    <row r="5513" spans="23:35">
      <c r="W5513" s="11"/>
      <c r="X5513" s="11"/>
      <c r="AI5513" s="11"/>
    </row>
    <row r="5514" spans="23:35">
      <c r="W5514" s="11"/>
      <c r="X5514" s="11"/>
      <c r="AI5514" s="11"/>
    </row>
    <row r="5515" spans="23:35">
      <c r="W5515" s="11"/>
      <c r="X5515" s="11"/>
      <c r="AI5515" s="11"/>
    </row>
    <row r="5516" spans="23:35">
      <c r="W5516" s="11"/>
      <c r="X5516" s="11"/>
      <c r="AI5516" s="11"/>
    </row>
    <row r="5517" spans="23:35">
      <c r="W5517" s="11"/>
      <c r="X5517" s="11"/>
      <c r="AI5517" s="11"/>
    </row>
    <row r="5518" spans="23:35">
      <c r="W5518" s="11"/>
      <c r="X5518" s="11"/>
      <c r="AI5518" s="11"/>
    </row>
    <row r="5519" spans="23:35">
      <c r="W5519" s="11"/>
      <c r="X5519" s="11"/>
      <c r="AI5519" s="11"/>
    </row>
    <row r="5520" spans="23:35">
      <c r="W5520" s="11"/>
      <c r="X5520" s="11"/>
      <c r="AI5520" s="11"/>
    </row>
    <row r="5521" spans="23:35">
      <c r="W5521" s="11"/>
      <c r="X5521" s="11"/>
      <c r="AI5521" s="11"/>
    </row>
    <row r="5522" spans="23:35">
      <c r="W5522" s="11"/>
      <c r="X5522" s="11"/>
      <c r="AI5522" s="11"/>
    </row>
    <row r="5523" spans="23:35">
      <c r="W5523" s="11"/>
      <c r="X5523" s="11"/>
      <c r="AI5523" s="11"/>
    </row>
    <row r="5524" spans="23:35">
      <c r="W5524" s="11"/>
      <c r="X5524" s="11"/>
      <c r="AI5524" s="11"/>
    </row>
    <row r="5525" spans="23:35">
      <c r="W5525" s="11"/>
      <c r="X5525" s="11"/>
      <c r="AI5525" s="11"/>
    </row>
    <row r="5526" spans="23:35">
      <c r="W5526" s="11"/>
      <c r="X5526" s="11"/>
      <c r="AI5526" s="11"/>
    </row>
    <row r="5527" spans="23:35">
      <c r="W5527" s="11"/>
      <c r="X5527" s="11"/>
      <c r="AI5527" s="11"/>
    </row>
    <row r="5528" spans="23:35">
      <c r="W5528" s="11"/>
      <c r="X5528" s="11"/>
      <c r="AI5528" s="11"/>
    </row>
    <row r="5529" spans="23:35">
      <c r="W5529" s="11"/>
      <c r="X5529" s="11"/>
      <c r="AI5529" s="11"/>
    </row>
    <row r="5530" spans="23:35">
      <c r="W5530" s="11"/>
      <c r="X5530" s="11"/>
      <c r="AI5530" s="11"/>
    </row>
    <row r="5531" spans="23:35">
      <c r="W5531" s="11"/>
      <c r="X5531" s="11"/>
      <c r="AI5531" s="11"/>
    </row>
    <row r="5532" spans="23:35">
      <c r="W5532" s="11"/>
      <c r="X5532" s="11"/>
      <c r="AI5532" s="11"/>
    </row>
    <row r="5533" spans="23:35">
      <c r="W5533" s="11"/>
      <c r="X5533" s="11"/>
      <c r="AI5533" s="11"/>
    </row>
    <row r="5534" spans="23:35">
      <c r="W5534" s="11"/>
      <c r="X5534" s="11"/>
      <c r="AI5534" s="11"/>
    </row>
    <row r="5535" spans="23:35">
      <c r="W5535" s="11"/>
      <c r="X5535" s="11"/>
      <c r="AI5535" s="11"/>
    </row>
    <row r="5536" spans="23:35">
      <c r="W5536" s="11"/>
      <c r="X5536" s="11"/>
      <c r="AI5536" s="11"/>
    </row>
    <row r="5537" spans="23:35">
      <c r="W5537" s="11"/>
      <c r="X5537" s="11"/>
      <c r="AI5537" s="11"/>
    </row>
    <row r="5538" spans="23:35">
      <c r="W5538" s="11"/>
      <c r="X5538" s="11"/>
      <c r="AI5538" s="11"/>
    </row>
    <row r="5539" spans="23:35">
      <c r="W5539" s="11"/>
      <c r="X5539" s="11"/>
      <c r="AI5539" s="11"/>
    </row>
    <row r="5540" spans="23:35">
      <c r="W5540" s="11"/>
      <c r="X5540" s="11"/>
      <c r="AI5540" s="11"/>
    </row>
    <row r="5541" spans="23:35">
      <c r="W5541" s="11"/>
      <c r="X5541" s="11"/>
      <c r="AI5541" s="11"/>
    </row>
    <row r="5542" spans="23:35">
      <c r="W5542" s="11"/>
      <c r="X5542" s="11"/>
      <c r="AI5542" s="11"/>
    </row>
    <row r="5543" spans="23:35">
      <c r="W5543" s="11"/>
      <c r="X5543" s="11"/>
      <c r="AI5543" s="11"/>
    </row>
    <row r="5544" spans="23:35">
      <c r="W5544" s="11"/>
      <c r="X5544" s="11"/>
      <c r="AI5544" s="11"/>
    </row>
    <row r="5545" spans="23:35">
      <c r="W5545" s="11"/>
      <c r="X5545" s="11"/>
      <c r="AI5545" s="11"/>
    </row>
    <row r="5546" spans="23:35">
      <c r="W5546" s="11"/>
      <c r="X5546" s="11"/>
      <c r="AI5546" s="11"/>
    </row>
    <row r="5547" spans="23:35">
      <c r="W5547" s="11"/>
      <c r="X5547" s="11"/>
      <c r="AI5547" s="11"/>
    </row>
    <row r="5548" spans="23:35">
      <c r="W5548" s="11"/>
      <c r="X5548" s="11"/>
      <c r="AI5548" s="11"/>
    </row>
    <row r="5549" spans="23:35">
      <c r="W5549" s="11"/>
      <c r="X5549" s="11"/>
      <c r="AI5549" s="11"/>
    </row>
    <row r="5550" spans="23:35">
      <c r="W5550" s="11"/>
      <c r="X5550" s="11"/>
      <c r="AI5550" s="11"/>
    </row>
    <row r="5551" spans="23:35">
      <c r="W5551" s="11"/>
      <c r="X5551" s="11"/>
      <c r="AI5551" s="11"/>
    </row>
    <row r="5552" spans="23:35">
      <c r="W5552" s="11"/>
      <c r="X5552" s="11"/>
      <c r="AI5552" s="11"/>
    </row>
    <row r="5553" spans="23:35">
      <c r="W5553" s="11"/>
      <c r="X5553" s="11"/>
      <c r="AI5553" s="11"/>
    </row>
    <row r="5554" spans="23:35">
      <c r="W5554" s="11"/>
      <c r="X5554" s="11"/>
      <c r="AI5554" s="11"/>
    </row>
    <row r="5555" spans="23:35">
      <c r="W5555" s="11"/>
      <c r="X5555" s="11"/>
      <c r="AI5555" s="11"/>
    </row>
    <row r="5556" spans="23:35">
      <c r="W5556" s="11"/>
      <c r="X5556" s="11"/>
      <c r="AI5556" s="11"/>
    </row>
    <row r="5557" spans="23:35">
      <c r="W5557" s="11"/>
      <c r="X5557" s="11"/>
      <c r="AI5557" s="11"/>
    </row>
    <row r="5558" spans="23:35">
      <c r="W5558" s="11"/>
      <c r="X5558" s="11"/>
      <c r="AI5558" s="11"/>
    </row>
    <row r="5559" spans="23:35">
      <c r="W5559" s="11"/>
      <c r="X5559" s="11"/>
      <c r="AI5559" s="11"/>
    </row>
    <row r="5560" spans="23:35">
      <c r="W5560" s="11"/>
      <c r="X5560" s="11"/>
      <c r="AI5560" s="11"/>
    </row>
    <row r="5561" spans="23:35">
      <c r="W5561" s="11"/>
      <c r="X5561" s="11"/>
      <c r="AI5561" s="11"/>
    </row>
    <row r="5562" spans="23:35">
      <c r="W5562" s="11"/>
      <c r="X5562" s="11"/>
      <c r="AI5562" s="11"/>
    </row>
    <row r="5563" spans="23:35">
      <c r="W5563" s="11"/>
      <c r="X5563" s="11"/>
      <c r="AI5563" s="11"/>
    </row>
    <row r="5564" spans="23:35">
      <c r="W5564" s="11"/>
      <c r="X5564" s="11"/>
      <c r="AI5564" s="11"/>
    </row>
    <row r="5565" spans="23:35">
      <c r="W5565" s="11"/>
      <c r="X5565" s="11"/>
      <c r="AI5565" s="11"/>
    </row>
    <row r="5566" spans="23:35">
      <c r="W5566" s="11"/>
      <c r="X5566" s="11"/>
      <c r="AI5566" s="11"/>
    </row>
    <row r="5567" spans="23:35">
      <c r="W5567" s="11"/>
      <c r="X5567" s="11"/>
      <c r="AI5567" s="11"/>
    </row>
    <row r="5568" spans="23:35">
      <c r="W5568" s="11"/>
      <c r="X5568" s="11"/>
      <c r="AI5568" s="11"/>
    </row>
    <row r="5569" spans="23:35">
      <c r="W5569" s="11"/>
      <c r="X5569" s="11"/>
      <c r="AI5569" s="11"/>
    </row>
    <row r="5570" spans="23:35">
      <c r="W5570" s="11"/>
      <c r="X5570" s="11"/>
      <c r="AI5570" s="11"/>
    </row>
    <row r="5571" spans="23:35">
      <c r="W5571" s="11"/>
      <c r="X5571" s="11"/>
      <c r="AI5571" s="11"/>
    </row>
    <row r="5572" spans="23:35">
      <c r="W5572" s="11"/>
      <c r="X5572" s="11"/>
      <c r="AI5572" s="11"/>
    </row>
    <row r="5573" spans="23:35">
      <c r="W5573" s="11"/>
      <c r="X5573" s="11"/>
      <c r="AI5573" s="11"/>
    </row>
    <row r="5574" spans="23:35">
      <c r="W5574" s="11"/>
      <c r="X5574" s="11"/>
      <c r="AI5574" s="11"/>
    </row>
    <row r="5575" spans="23:35">
      <c r="W5575" s="11"/>
      <c r="X5575" s="11"/>
      <c r="AI5575" s="11"/>
    </row>
    <row r="5576" spans="23:35">
      <c r="W5576" s="11"/>
      <c r="X5576" s="11"/>
      <c r="AI5576" s="11"/>
    </row>
    <row r="5577" spans="23:35">
      <c r="W5577" s="11"/>
      <c r="X5577" s="11"/>
      <c r="AI5577" s="11"/>
    </row>
    <row r="5578" spans="23:35">
      <c r="W5578" s="11"/>
      <c r="X5578" s="11"/>
      <c r="AI5578" s="11"/>
    </row>
    <row r="5579" spans="23:35">
      <c r="W5579" s="11"/>
      <c r="X5579" s="11"/>
      <c r="AI5579" s="11"/>
    </row>
    <row r="5580" spans="23:35">
      <c r="W5580" s="11"/>
      <c r="X5580" s="11"/>
      <c r="AI5580" s="11"/>
    </row>
    <row r="5581" spans="23:35">
      <c r="W5581" s="11"/>
      <c r="X5581" s="11"/>
      <c r="AI5581" s="11"/>
    </row>
    <row r="5582" spans="23:35">
      <c r="W5582" s="11"/>
      <c r="X5582" s="11"/>
      <c r="AI5582" s="11"/>
    </row>
    <row r="5583" spans="23:35">
      <c r="W5583" s="11"/>
      <c r="X5583" s="11"/>
      <c r="AI5583" s="11"/>
    </row>
    <row r="5584" spans="23:35">
      <c r="W5584" s="11"/>
      <c r="X5584" s="11"/>
      <c r="AI5584" s="11"/>
    </row>
    <row r="5585" spans="23:35">
      <c r="W5585" s="11"/>
      <c r="X5585" s="11"/>
      <c r="AI5585" s="11"/>
    </row>
    <row r="5586" spans="23:35">
      <c r="W5586" s="11"/>
      <c r="X5586" s="11"/>
      <c r="AI5586" s="11"/>
    </row>
    <row r="5587" spans="23:35">
      <c r="W5587" s="11"/>
      <c r="X5587" s="11"/>
      <c r="AI5587" s="11"/>
    </row>
    <row r="5588" spans="23:35">
      <c r="W5588" s="11"/>
      <c r="X5588" s="11"/>
      <c r="AI5588" s="11"/>
    </row>
    <row r="5589" spans="23:35">
      <c r="W5589" s="11"/>
      <c r="X5589" s="11"/>
      <c r="AI5589" s="11"/>
    </row>
    <row r="5590" spans="23:35">
      <c r="W5590" s="11"/>
      <c r="X5590" s="11"/>
      <c r="AI5590" s="11"/>
    </row>
    <row r="5591" spans="23:35">
      <c r="W5591" s="11"/>
      <c r="X5591" s="11"/>
      <c r="AI5591" s="11"/>
    </row>
    <row r="5592" spans="23:35">
      <c r="W5592" s="11"/>
      <c r="X5592" s="11"/>
      <c r="AI5592" s="11"/>
    </row>
    <row r="5593" spans="23:35">
      <c r="W5593" s="11"/>
      <c r="X5593" s="11"/>
      <c r="AI5593" s="11"/>
    </row>
    <row r="5594" spans="23:35">
      <c r="W5594" s="11"/>
      <c r="X5594" s="11"/>
      <c r="AI5594" s="11"/>
    </row>
    <row r="5595" spans="23:35">
      <c r="W5595" s="11"/>
      <c r="X5595" s="11"/>
      <c r="AI5595" s="11"/>
    </row>
    <row r="5596" spans="23:35">
      <c r="W5596" s="11"/>
      <c r="X5596" s="11"/>
      <c r="AI5596" s="11"/>
    </row>
    <row r="5597" spans="23:35">
      <c r="W5597" s="11"/>
      <c r="X5597" s="11"/>
      <c r="AI5597" s="11"/>
    </row>
    <row r="5598" spans="23:35">
      <c r="W5598" s="11"/>
      <c r="X5598" s="11"/>
      <c r="AI5598" s="11"/>
    </row>
    <row r="5599" spans="23:35">
      <c r="W5599" s="11"/>
      <c r="X5599" s="11"/>
      <c r="AI5599" s="11"/>
    </row>
    <row r="5600" spans="23:35">
      <c r="W5600" s="11"/>
      <c r="X5600" s="11"/>
      <c r="AI5600" s="11"/>
    </row>
    <row r="5601" spans="23:35">
      <c r="W5601" s="11"/>
      <c r="X5601" s="11"/>
      <c r="AI5601" s="11"/>
    </row>
    <row r="5602" spans="23:35">
      <c r="W5602" s="11"/>
      <c r="X5602" s="11"/>
      <c r="AI5602" s="11"/>
    </row>
    <row r="5603" spans="23:35">
      <c r="W5603" s="11"/>
      <c r="X5603" s="11"/>
      <c r="AI5603" s="11"/>
    </row>
    <row r="5604" spans="23:35">
      <c r="W5604" s="11"/>
      <c r="X5604" s="11"/>
      <c r="AI5604" s="11"/>
    </row>
    <row r="5605" spans="23:35">
      <c r="W5605" s="11"/>
      <c r="X5605" s="11"/>
      <c r="AI5605" s="11"/>
    </row>
    <row r="5606" spans="23:35">
      <c r="W5606" s="11"/>
      <c r="X5606" s="11"/>
      <c r="AI5606" s="11"/>
    </row>
    <row r="5607" spans="23:35">
      <c r="W5607" s="11"/>
      <c r="X5607" s="11"/>
      <c r="AI5607" s="11"/>
    </row>
    <row r="5608" spans="23:35">
      <c r="W5608" s="11"/>
      <c r="X5608" s="11"/>
      <c r="AI5608" s="11"/>
    </row>
    <row r="5609" spans="23:35">
      <c r="W5609" s="11"/>
      <c r="X5609" s="11"/>
      <c r="AI5609" s="11"/>
    </row>
    <row r="5610" spans="23:35">
      <c r="W5610" s="11"/>
      <c r="X5610" s="11"/>
      <c r="AI5610" s="11"/>
    </row>
    <row r="5611" spans="23:35">
      <c r="W5611" s="11"/>
      <c r="X5611" s="11"/>
      <c r="AI5611" s="11"/>
    </row>
    <row r="5612" spans="23:35">
      <c r="W5612" s="11"/>
      <c r="X5612" s="11"/>
      <c r="AI5612" s="11"/>
    </row>
    <row r="5613" spans="23:35">
      <c r="W5613" s="11"/>
      <c r="X5613" s="11"/>
      <c r="AI5613" s="11"/>
    </row>
    <row r="5614" spans="23:35">
      <c r="W5614" s="11"/>
      <c r="X5614" s="11"/>
      <c r="AI5614" s="11"/>
    </row>
    <row r="5615" spans="23:35">
      <c r="W5615" s="11"/>
      <c r="X5615" s="11"/>
      <c r="AI5615" s="11"/>
    </row>
    <row r="5616" spans="23:35">
      <c r="W5616" s="11"/>
      <c r="X5616" s="11"/>
      <c r="AI5616" s="11"/>
    </row>
    <row r="5617" spans="23:35">
      <c r="W5617" s="11"/>
      <c r="X5617" s="11"/>
      <c r="AI5617" s="11"/>
    </row>
    <row r="5618" spans="23:35">
      <c r="W5618" s="11"/>
      <c r="X5618" s="11"/>
      <c r="AI5618" s="11"/>
    </row>
    <row r="5619" spans="23:35">
      <c r="W5619" s="11"/>
      <c r="X5619" s="11"/>
      <c r="AI5619" s="11"/>
    </row>
    <row r="5620" spans="23:35">
      <c r="W5620" s="11"/>
      <c r="X5620" s="11"/>
      <c r="AI5620" s="11"/>
    </row>
    <row r="5621" spans="23:35">
      <c r="W5621" s="11"/>
      <c r="X5621" s="11"/>
      <c r="AI5621" s="11"/>
    </row>
    <row r="5622" spans="23:35">
      <c r="W5622" s="11"/>
      <c r="X5622" s="11"/>
      <c r="AI5622" s="11"/>
    </row>
    <row r="5623" spans="23:35">
      <c r="W5623" s="11"/>
      <c r="X5623" s="11"/>
      <c r="AI5623" s="11"/>
    </row>
    <row r="5624" spans="23:35">
      <c r="W5624" s="11"/>
      <c r="X5624" s="11"/>
      <c r="AI5624" s="11"/>
    </row>
    <row r="5625" spans="23:35">
      <c r="W5625" s="11"/>
      <c r="X5625" s="11"/>
      <c r="AI5625" s="11"/>
    </row>
    <row r="5626" spans="23:35">
      <c r="W5626" s="11"/>
      <c r="X5626" s="11"/>
      <c r="AI5626" s="11"/>
    </row>
    <row r="5627" spans="23:35">
      <c r="W5627" s="11"/>
      <c r="X5627" s="11"/>
      <c r="AI5627" s="11"/>
    </row>
    <row r="5628" spans="23:35">
      <c r="W5628" s="11"/>
      <c r="X5628" s="11"/>
      <c r="AI5628" s="11"/>
    </row>
    <row r="5629" spans="23:35">
      <c r="W5629" s="11"/>
      <c r="X5629" s="11"/>
      <c r="AI5629" s="11"/>
    </row>
    <row r="5630" spans="23:35">
      <c r="W5630" s="11"/>
      <c r="X5630" s="11"/>
      <c r="AI5630" s="11"/>
    </row>
    <row r="5631" spans="23:35">
      <c r="W5631" s="11"/>
      <c r="X5631" s="11"/>
      <c r="AI5631" s="11"/>
    </row>
    <row r="5632" spans="23:35">
      <c r="W5632" s="11"/>
      <c r="X5632" s="11"/>
      <c r="AI5632" s="11"/>
    </row>
    <row r="5633" spans="23:35">
      <c r="W5633" s="11"/>
      <c r="X5633" s="11"/>
      <c r="AI5633" s="11"/>
    </row>
    <row r="5634" spans="23:35">
      <c r="W5634" s="11"/>
      <c r="X5634" s="11"/>
      <c r="AI5634" s="11"/>
    </row>
    <row r="5635" spans="23:35">
      <c r="W5635" s="11"/>
      <c r="X5635" s="11"/>
      <c r="AI5635" s="11"/>
    </row>
    <row r="5636" spans="23:35">
      <c r="W5636" s="11"/>
      <c r="X5636" s="11"/>
      <c r="AI5636" s="11"/>
    </row>
    <row r="5637" spans="23:35">
      <c r="W5637" s="11"/>
      <c r="X5637" s="11"/>
      <c r="AI5637" s="11"/>
    </row>
    <row r="5638" spans="23:35">
      <c r="W5638" s="11"/>
      <c r="X5638" s="11"/>
      <c r="AI5638" s="11"/>
    </row>
    <row r="5639" spans="23:35">
      <c r="W5639" s="11"/>
      <c r="X5639" s="11"/>
      <c r="AI5639" s="11"/>
    </row>
    <row r="5640" spans="23:35">
      <c r="W5640" s="11"/>
      <c r="X5640" s="11"/>
      <c r="AI5640" s="11"/>
    </row>
    <row r="5641" spans="23:35">
      <c r="W5641" s="11"/>
      <c r="X5641" s="11"/>
      <c r="AI5641" s="11"/>
    </row>
    <row r="5642" spans="23:35">
      <c r="W5642" s="11"/>
      <c r="X5642" s="11"/>
      <c r="AI5642" s="11"/>
    </row>
    <row r="5643" spans="23:35">
      <c r="W5643" s="11"/>
      <c r="X5643" s="11"/>
      <c r="AI5643" s="11"/>
    </row>
    <row r="5644" spans="23:35">
      <c r="W5644" s="11"/>
      <c r="X5644" s="11"/>
      <c r="AI5644" s="11"/>
    </row>
    <row r="5645" spans="23:35">
      <c r="W5645" s="11"/>
      <c r="X5645" s="11"/>
      <c r="AI5645" s="11"/>
    </row>
    <row r="5646" spans="23:35">
      <c r="W5646" s="11"/>
      <c r="X5646" s="11"/>
      <c r="AI5646" s="11"/>
    </row>
    <row r="5647" spans="23:35">
      <c r="W5647" s="11"/>
      <c r="X5647" s="11"/>
      <c r="AI5647" s="11"/>
    </row>
    <row r="5648" spans="23:35">
      <c r="W5648" s="11"/>
      <c r="X5648" s="11"/>
      <c r="AI5648" s="11"/>
    </row>
    <row r="5649" spans="23:35">
      <c r="W5649" s="11"/>
      <c r="X5649" s="11"/>
      <c r="AI5649" s="11"/>
    </row>
    <row r="5650" spans="23:35">
      <c r="W5650" s="11"/>
      <c r="X5650" s="11"/>
      <c r="AI5650" s="11"/>
    </row>
    <row r="5651" spans="23:35">
      <c r="W5651" s="11"/>
      <c r="X5651" s="11"/>
      <c r="AI5651" s="11"/>
    </row>
    <row r="5652" spans="23:35">
      <c r="W5652" s="11"/>
      <c r="X5652" s="11"/>
      <c r="AI5652" s="11"/>
    </row>
    <row r="5653" spans="23:35">
      <c r="W5653" s="11"/>
      <c r="X5653" s="11"/>
      <c r="AI5653" s="11"/>
    </row>
    <row r="5654" spans="23:35">
      <c r="W5654" s="11"/>
      <c r="X5654" s="11"/>
      <c r="AI5654" s="11"/>
    </row>
    <row r="5655" spans="23:35">
      <c r="W5655" s="11"/>
      <c r="X5655" s="11"/>
      <c r="AI5655" s="11"/>
    </row>
    <row r="5656" spans="23:35">
      <c r="W5656" s="11"/>
      <c r="X5656" s="11"/>
      <c r="AI5656" s="11"/>
    </row>
    <row r="5657" spans="23:35">
      <c r="W5657" s="11"/>
      <c r="X5657" s="11"/>
      <c r="AI5657" s="11"/>
    </row>
    <row r="5658" spans="23:35">
      <c r="W5658" s="11"/>
      <c r="X5658" s="11"/>
      <c r="AI5658" s="11"/>
    </row>
    <row r="5659" spans="23:35">
      <c r="W5659" s="11"/>
      <c r="X5659" s="11"/>
      <c r="AI5659" s="11"/>
    </row>
    <row r="5660" spans="23:35">
      <c r="W5660" s="11"/>
      <c r="X5660" s="11"/>
      <c r="AI5660" s="11"/>
    </row>
    <row r="5661" spans="23:35">
      <c r="W5661" s="11"/>
      <c r="X5661" s="11"/>
      <c r="AI5661" s="11"/>
    </row>
    <row r="5662" spans="23:35">
      <c r="W5662" s="11"/>
      <c r="X5662" s="11"/>
      <c r="AI5662" s="11"/>
    </row>
    <row r="5663" spans="23:35">
      <c r="W5663" s="11"/>
      <c r="X5663" s="11"/>
      <c r="AI5663" s="11"/>
    </row>
    <row r="5664" spans="23:35">
      <c r="W5664" s="11"/>
      <c r="X5664" s="11"/>
      <c r="AI5664" s="11"/>
    </row>
    <row r="5665" spans="23:35">
      <c r="W5665" s="11"/>
      <c r="X5665" s="11"/>
      <c r="AI5665" s="11"/>
    </row>
    <row r="5666" spans="23:35">
      <c r="W5666" s="11"/>
      <c r="X5666" s="11"/>
      <c r="AI5666" s="11"/>
    </row>
    <row r="5667" spans="23:35">
      <c r="W5667" s="11"/>
      <c r="X5667" s="11"/>
      <c r="AI5667" s="11"/>
    </row>
    <row r="5668" spans="23:35">
      <c r="W5668" s="11"/>
      <c r="X5668" s="11"/>
      <c r="AI5668" s="11"/>
    </row>
    <row r="5669" spans="23:35">
      <c r="W5669" s="11"/>
      <c r="X5669" s="11"/>
      <c r="AI5669" s="11"/>
    </row>
    <row r="5670" spans="23:35">
      <c r="W5670" s="11"/>
      <c r="X5670" s="11"/>
      <c r="AI5670" s="11"/>
    </row>
    <row r="5671" spans="23:35">
      <c r="W5671" s="11"/>
      <c r="X5671" s="11"/>
      <c r="AI5671" s="11"/>
    </row>
    <row r="5672" spans="23:35">
      <c r="W5672" s="11"/>
      <c r="X5672" s="11"/>
      <c r="AI5672" s="11"/>
    </row>
    <row r="5673" spans="23:35">
      <c r="W5673" s="11"/>
      <c r="X5673" s="11"/>
      <c r="AI5673" s="11"/>
    </row>
    <row r="5674" spans="23:35">
      <c r="W5674" s="11"/>
      <c r="X5674" s="11"/>
      <c r="AI5674" s="11"/>
    </row>
    <row r="5675" spans="23:35">
      <c r="W5675" s="11"/>
      <c r="X5675" s="11"/>
      <c r="AI5675" s="11"/>
    </row>
    <row r="5676" spans="23:35">
      <c r="W5676" s="11"/>
      <c r="X5676" s="11"/>
      <c r="AI5676" s="11"/>
    </row>
    <row r="5677" spans="23:35">
      <c r="W5677" s="11"/>
      <c r="X5677" s="11"/>
      <c r="AI5677" s="11"/>
    </row>
    <row r="5678" spans="23:35">
      <c r="W5678" s="11"/>
      <c r="X5678" s="11"/>
      <c r="AI5678" s="11"/>
    </row>
    <row r="5679" spans="23:35">
      <c r="W5679" s="11"/>
      <c r="X5679" s="11"/>
      <c r="AI5679" s="11"/>
    </row>
    <row r="5680" spans="23:35">
      <c r="W5680" s="11"/>
      <c r="X5680" s="11"/>
      <c r="AI5680" s="11"/>
    </row>
    <row r="5681" spans="23:35">
      <c r="W5681" s="11"/>
      <c r="X5681" s="11"/>
      <c r="AI5681" s="11"/>
    </row>
    <row r="5682" spans="23:35">
      <c r="W5682" s="11"/>
      <c r="X5682" s="11"/>
      <c r="AI5682" s="11"/>
    </row>
    <row r="5683" spans="23:35">
      <c r="W5683" s="11"/>
      <c r="X5683" s="11"/>
      <c r="AI5683" s="11"/>
    </row>
    <row r="5684" spans="23:35">
      <c r="W5684" s="11"/>
      <c r="X5684" s="11"/>
      <c r="AI5684" s="11"/>
    </row>
    <row r="5685" spans="23:35">
      <c r="W5685" s="11"/>
      <c r="X5685" s="11"/>
      <c r="AI5685" s="11"/>
    </row>
    <row r="5686" spans="23:35">
      <c r="W5686" s="11"/>
      <c r="X5686" s="11"/>
      <c r="AI5686" s="11"/>
    </row>
    <row r="5687" spans="23:35">
      <c r="W5687" s="11"/>
      <c r="X5687" s="11"/>
      <c r="AI5687" s="11"/>
    </row>
    <row r="5688" spans="23:35">
      <c r="W5688" s="11"/>
      <c r="X5688" s="11"/>
      <c r="AI5688" s="11"/>
    </row>
    <row r="5689" spans="23:35">
      <c r="W5689" s="11"/>
      <c r="X5689" s="11"/>
      <c r="AI5689" s="11"/>
    </row>
    <row r="5690" spans="23:35">
      <c r="W5690" s="11"/>
      <c r="X5690" s="11"/>
      <c r="AI5690" s="11"/>
    </row>
    <row r="5691" spans="23:35">
      <c r="W5691" s="11"/>
      <c r="X5691" s="11"/>
      <c r="AI5691" s="11"/>
    </row>
    <row r="5692" spans="23:35">
      <c r="W5692" s="11"/>
      <c r="X5692" s="11"/>
      <c r="AI5692" s="11"/>
    </row>
    <row r="5693" spans="23:35">
      <c r="W5693" s="11"/>
      <c r="X5693" s="11"/>
      <c r="AI5693" s="11"/>
    </row>
    <row r="5694" spans="23:35">
      <c r="W5694" s="11"/>
      <c r="X5694" s="11"/>
      <c r="AI5694" s="11"/>
    </row>
    <row r="5695" spans="23:35">
      <c r="W5695" s="11"/>
      <c r="X5695" s="11"/>
      <c r="AI5695" s="11"/>
    </row>
    <row r="5696" spans="23:35">
      <c r="W5696" s="11"/>
      <c r="X5696" s="11"/>
      <c r="AI5696" s="11"/>
    </row>
    <row r="5697" spans="23:35">
      <c r="W5697" s="11"/>
      <c r="X5697" s="11"/>
      <c r="AI5697" s="11"/>
    </row>
    <row r="5698" spans="23:35">
      <c r="W5698" s="11"/>
      <c r="X5698" s="11"/>
      <c r="AI5698" s="11"/>
    </row>
    <row r="5699" spans="23:35">
      <c r="W5699" s="11"/>
      <c r="X5699" s="11"/>
      <c r="AI5699" s="11"/>
    </row>
    <row r="5700" spans="23:35">
      <c r="W5700" s="11"/>
      <c r="X5700" s="11"/>
      <c r="AI5700" s="11"/>
    </row>
    <row r="5701" spans="23:35">
      <c r="W5701" s="11"/>
      <c r="X5701" s="11"/>
      <c r="AI5701" s="11"/>
    </row>
    <row r="5702" spans="23:35">
      <c r="W5702" s="11"/>
      <c r="X5702" s="11"/>
      <c r="AI5702" s="11"/>
    </row>
    <row r="5703" spans="23:35">
      <c r="W5703" s="11"/>
      <c r="X5703" s="11"/>
      <c r="AI5703" s="11"/>
    </row>
    <row r="5704" spans="23:35">
      <c r="W5704" s="11"/>
      <c r="X5704" s="11"/>
      <c r="AI5704" s="11"/>
    </row>
    <row r="5705" spans="23:35">
      <c r="W5705" s="11"/>
      <c r="X5705" s="11"/>
      <c r="AI5705" s="11"/>
    </row>
    <row r="5706" spans="23:35">
      <c r="W5706" s="11"/>
      <c r="X5706" s="11"/>
      <c r="AI5706" s="11"/>
    </row>
    <row r="5707" spans="23:35">
      <c r="W5707" s="11"/>
      <c r="X5707" s="11"/>
      <c r="AI5707" s="11"/>
    </row>
    <row r="5708" spans="23:35">
      <c r="W5708" s="11"/>
      <c r="X5708" s="11"/>
      <c r="AI5708" s="11"/>
    </row>
    <row r="5709" spans="23:35">
      <c r="W5709" s="11"/>
      <c r="X5709" s="11"/>
      <c r="AI5709" s="11"/>
    </row>
    <row r="5710" spans="23:35">
      <c r="W5710" s="11"/>
      <c r="X5710" s="11"/>
      <c r="AI5710" s="11"/>
    </row>
    <row r="5711" spans="23:35">
      <c r="W5711" s="11"/>
      <c r="X5711" s="11"/>
      <c r="AI5711" s="11"/>
    </row>
    <row r="5712" spans="23:35">
      <c r="W5712" s="11"/>
      <c r="X5712" s="11"/>
      <c r="AI5712" s="11"/>
    </row>
    <row r="5713" spans="23:35">
      <c r="W5713" s="11"/>
      <c r="X5713" s="11"/>
      <c r="AI5713" s="11"/>
    </row>
    <row r="5714" spans="23:35">
      <c r="W5714" s="11"/>
      <c r="X5714" s="11"/>
      <c r="AI5714" s="11"/>
    </row>
    <row r="5715" spans="23:35">
      <c r="W5715" s="11"/>
      <c r="X5715" s="11"/>
      <c r="AI5715" s="11"/>
    </row>
    <row r="5716" spans="23:35">
      <c r="W5716" s="11"/>
      <c r="X5716" s="11"/>
      <c r="AI5716" s="11"/>
    </row>
    <row r="5717" spans="23:35">
      <c r="W5717" s="11"/>
      <c r="X5717" s="11"/>
      <c r="AI5717" s="11"/>
    </row>
    <row r="5718" spans="23:35">
      <c r="W5718" s="11"/>
      <c r="X5718" s="11"/>
      <c r="AI5718" s="11"/>
    </row>
    <row r="5719" spans="23:35">
      <c r="W5719" s="11"/>
      <c r="X5719" s="11"/>
      <c r="AI5719" s="11"/>
    </row>
    <row r="5720" spans="23:35">
      <c r="W5720" s="11"/>
      <c r="X5720" s="11"/>
      <c r="AI5720" s="11"/>
    </row>
    <row r="5721" spans="23:35">
      <c r="W5721" s="11"/>
      <c r="X5721" s="11"/>
      <c r="AI5721" s="11"/>
    </row>
    <row r="5722" spans="23:35">
      <c r="W5722" s="11"/>
      <c r="X5722" s="11"/>
      <c r="AI5722" s="11"/>
    </row>
    <row r="5723" spans="23:35">
      <c r="W5723" s="11"/>
      <c r="X5723" s="11"/>
      <c r="AI5723" s="11"/>
    </row>
    <row r="5724" spans="23:35">
      <c r="W5724" s="11"/>
      <c r="X5724" s="11"/>
      <c r="AI5724" s="11"/>
    </row>
    <row r="5725" spans="23:35">
      <c r="W5725" s="11"/>
      <c r="X5725" s="11"/>
      <c r="AI5725" s="11"/>
    </row>
    <row r="5726" spans="23:35">
      <c r="W5726" s="11"/>
      <c r="X5726" s="11"/>
      <c r="AI5726" s="11"/>
    </row>
    <row r="5727" spans="23:35">
      <c r="W5727" s="11"/>
      <c r="X5727" s="11"/>
      <c r="AI5727" s="11"/>
    </row>
    <row r="5728" spans="23:35">
      <c r="W5728" s="11"/>
      <c r="X5728" s="11"/>
      <c r="AI5728" s="11"/>
    </row>
    <row r="5729" spans="23:35">
      <c r="W5729" s="11"/>
      <c r="X5729" s="11"/>
      <c r="AI5729" s="11"/>
    </row>
    <row r="5730" spans="23:35">
      <c r="W5730" s="11"/>
      <c r="X5730" s="11"/>
      <c r="AI5730" s="11"/>
    </row>
    <row r="5731" spans="23:35">
      <c r="W5731" s="11"/>
      <c r="X5731" s="11"/>
      <c r="AI5731" s="11"/>
    </row>
    <row r="5732" spans="23:35">
      <c r="W5732" s="11"/>
      <c r="X5732" s="11"/>
      <c r="AI5732" s="11"/>
    </row>
    <row r="5733" spans="23:35">
      <c r="W5733" s="11"/>
      <c r="X5733" s="11"/>
      <c r="AI5733" s="11"/>
    </row>
    <row r="5734" spans="23:35">
      <c r="W5734" s="11"/>
      <c r="X5734" s="11"/>
      <c r="AI5734" s="11"/>
    </row>
    <row r="5735" spans="23:35">
      <c r="W5735" s="11"/>
      <c r="X5735" s="11"/>
      <c r="AI5735" s="11"/>
    </row>
    <row r="5736" spans="23:35">
      <c r="W5736" s="11"/>
      <c r="X5736" s="11"/>
      <c r="AI5736" s="11"/>
    </row>
    <row r="5737" spans="23:35">
      <c r="W5737" s="11"/>
      <c r="X5737" s="11"/>
      <c r="AI5737" s="11"/>
    </row>
    <row r="5738" spans="23:35">
      <c r="W5738" s="11"/>
      <c r="X5738" s="11"/>
      <c r="AI5738" s="11"/>
    </row>
    <row r="5739" spans="23:35">
      <c r="W5739" s="11"/>
      <c r="X5739" s="11"/>
      <c r="AI5739" s="11"/>
    </row>
    <row r="5740" spans="23:35">
      <c r="W5740" s="11"/>
      <c r="X5740" s="11"/>
      <c r="AI5740" s="11"/>
    </row>
    <row r="5741" spans="23:35">
      <c r="W5741" s="11"/>
      <c r="X5741" s="11"/>
      <c r="AI5741" s="11"/>
    </row>
    <row r="5742" spans="23:35">
      <c r="W5742" s="11"/>
      <c r="X5742" s="11"/>
      <c r="AI5742" s="11"/>
    </row>
    <row r="5743" spans="23:35">
      <c r="W5743" s="11"/>
      <c r="X5743" s="11"/>
      <c r="AI5743" s="11"/>
    </row>
    <row r="5744" spans="23:35">
      <c r="W5744" s="11"/>
      <c r="X5744" s="11"/>
      <c r="AI5744" s="11"/>
    </row>
    <row r="5745" spans="23:35">
      <c r="W5745" s="11"/>
      <c r="X5745" s="11"/>
      <c r="AI5745" s="11"/>
    </row>
    <row r="5746" spans="23:35">
      <c r="W5746" s="11"/>
      <c r="X5746" s="11"/>
      <c r="AI5746" s="11"/>
    </row>
    <row r="5747" spans="23:35">
      <c r="W5747" s="11"/>
      <c r="X5747" s="11"/>
      <c r="AI5747" s="11"/>
    </row>
    <row r="5748" spans="23:35">
      <c r="W5748" s="11"/>
      <c r="X5748" s="11"/>
      <c r="AI5748" s="11"/>
    </row>
    <row r="5749" spans="23:35">
      <c r="W5749" s="11"/>
      <c r="X5749" s="11"/>
      <c r="AI5749" s="11"/>
    </row>
    <row r="5750" spans="23:35">
      <c r="W5750" s="11"/>
      <c r="X5750" s="11"/>
      <c r="AI5750" s="11"/>
    </row>
    <row r="5751" spans="23:35">
      <c r="W5751" s="11"/>
      <c r="X5751" s="11"/>
      <c r="AI5751" s="11"/>
    </row>
    <row r="5752" spans="23:35">
      <c r="W5752" s="11"/>
      <c r="X5752" s="11"/>
      <c r="AI5752" s="11"/>
    </row>
    <row r="5753" spans="23:35">
      <c r="W5753" s="11"/>
      <c r="X5753" s="11"/>
      <c r="AI5753" s="11"/>
    </row>
    <row r="5754" spans="23:35">
      <c r="W5754" s="11"/>
      <c r="X5754" s="11"/>
      <c r="AI5754" s="11"/>
    </row>
    <row r="5755" spans="23:35">
      <c r="W5755" s="11"/>
      <c r="X5755" s="11"/>
      <c r="AI5755" s="11"/>
    </row>
    <row r="5756" spans="23:35">
      <c r="W5756" s="11"/>
      <c r="X5756" s="11"/>
      <c r="AI5756" s="11"/>
    </row>
    <row r="5757" spans="23:35">
      <c r="W5757" s="11"/>
      <c r="X5757" s="11"/>
      <c r="AI5757" s="11"/>
    </row>
    <row r="5758" spans="23:35">
      <c r="W5758" s="11"/>
      <c r="X5758" s="11"/>
      <c r="AI5758" s="11"/>
    </row>
    <row r="5759" spans="23:35">
      <c r="W5759" s="11"/>
      <c r="X5759" s="11"/>
      <c r="AI5759" s="11"/>
    </row>
    <row r="5760" spans="23:35">
      <c r="W5760" s="11"/>
      <c r="X5760" s="11"/>
      <c r="AI5760" s="11"/>
    </row>
    <row r="5761" spans="23:35">
      <c r="W5761" s="11"/>
      <c r="X5761" s="11"/>
      <c r="AI5761" s="11"/>
    </row>
    <row r="5762" spans="23:35">
      <c r="W5762" s="11"/>
      <c r="X5762" s="11"/>
      <c r="AI5762" s="11"/>
    </row>
    <row r="5763" spans="23:35">
      <c r="W5763" s="11"/>
      <c r="X5763" s="11"/>
      <c r="AI5763" s="11"/>
    </row>
    <row r="5764" spans="23:35">
      <c r="W5764" s="11"/>
      <c r="X5764" s="11"/>
      <c r="AI5764" s="11"/>
    </row>
    <row r="5765" spans="23:35">
      <c r="W5765" s="11"/>
      <c r="X5765" s="11"/>
      <c r="AI5765" s="11"/>
    </row>
    <row r="5766" spans="23:35">
      <c r="W5766" s="11"/>
      <c r="X5766" s="11"/>
      <c r="AI5766" s="11"/>
    </row>
    <row r="5767" spans="23:35">
      <c r="W5767" s="11"/>
      <c r="X5767" s="11"/>
      <c r="AI5767" s="11"/>
    </row>
    <row r="5768" spans="23:35">
      <c r="W5768" s="11"/>
      <c r="X5768" s="11"/>
      <c r="AI5768" s="11"/>
    </row>
    <row r="5769" spans="23:35">
      <c r="W5769" s="11"/>
      <c r="X5769" s="11"/>
      <c r="AI5769" s="11"/>
    </row>
    <row r="5770" spans="23:35">
      <c r="W5770" s="11"/>
      <c r="X5770" s="11"/>
      <c r="AI5770" s="11"/>
    </row>
    <row r="5771" spans="23:35">
      <c r="W5771" s="11"/>
      <c r="X5771" s="11"/>
      <c r="AI5771" s="11"/>
    </row>
    <row r="5772" spans="23:35">
      <c r="W5772" s="11"/>
      <c r="X5772" s="11"/>
      <c r="AI5772" s="11"/>
    </row>
    <row r="5773" spans="23:35">
      <c r="W5773" s="11"/>
      <c r="X5773" s="11"/>
      <c r="AI5773" s="11"/>
    </row>
    <row r="5774" spans="23:35">
      <c r="W5774" s="11"/>
      <c r="X5774" s="11"/>
      <c r="AI5774" s="11"/>
    </row>
    <row r="5775" spans="23:35">
      <c r="W5775" s="11"/>
      <c r="X5775" s="11"/>
      <c r="AI5775" s="11"/>
    </row>
    <row r="5776" spans="23:35">
      <c r="W5776" s="11"/>
      <c r="X5776" s="11"/>
      <c r="AI5776" s="11"/>
    </row>
    <row r="5777" spans="23:35">
      <c r="W5777" s="11"/>
      <c r="X5777" s="11"/>
      <c r="AI5777" s="11"/>
    </row>
    <row r="5778" spans="23:35">
      <c r="W5778" s="11"/>
      <c r="X5778" s="11"/>
      <c r="AI5778" s="11"/>
    </row>
    <row r="5779" spans="23:35">
      <c r="W5779" s="11"/>
      <c r="X5779" s="11"/>
      <c r="AI5779" s="11"/>
    </row>
    <row r="5780" spans="23:35">
      <c r="W5780" s="11"/>
      <c r="X5780" s="11"/>
      <c r="AI5780" s="11"/>
    </row>
    <row r="5781" spans="23:35">
      <c r="W5781" s="11"/>
      <c r="X5781" s="11"/>
      <c r="AI5781" s="11"/>
    </row>
    <row r="5782" spans="23:35">
      <c r="W5782" s="11"/>
      <c r="X5782" s="11"/>
      <c r="AI5782" s="11"/>
    </row>
    <row r="5783" spans="23:35">
      <c r="W5783" s="11"/>
      <c r="X5783" s="11"/>
      <c r="AI5783" s="11"/>
    </row>
    <row r="5784" spans="23:35">
      <c r="W5784" s="11"/>
      <c r="X5784" s="11"/>
      <c r="AI5784" s="11"/>
    </row>
    <row r="5785" spans="23:35">
      <c r="W5785" s="11"/>
      <c r="X5785" s="11"/>
      <c r="AI5785" s="11"/>
    </row>
    <row r="5786" spans="23:35">
      <c r="W5786" s="11"/>
      <c r="X5786" s="11"/>
      <c r="AI5786" s="11"/>
    </row>
    <row r="5787" spans="23:35">
      <c r="W5787" s="11"/>
      <c r="X5787" s="11"/>
      <c r="AI5787" s="11"/>
    </row>
    <row r="5788" spans="23:35">
      <c r="W5788" s="11"/>
      <c r="X5788" s="11"/>
      <c r="AI5788" s="11"/>
    </row>
    <row r="5789" spans="23:35">
      <c r="W5789" s="11"/>
      <c r="X5789" s="11"/>
      <c r="AI5789" s="11"/>
    </row>
    <row r="5790" spans="23:35">
      <c r="W5790" s="11"/>
      <c r="X5790" s="11"/>
      <c r="AI5790" s="11"/>
    </row>
    <row r="5791" spans="23:35">
      <c r="W5791" s="11"/>
      <c r="X5791" s="11"/>
      <c r="AI5791" s="11"/>
    </row>
    <row r="5792" spans="23:35">
      <c r="W5792" s="11"/>
      <c r="X5792" s="11"/>
      <c r="AI5792" s="11"/>
    </row>
    <row r="5793" spans="23:35">
      <c r="W5793" s="11"/>
      <c r="X5793" s="11"/>
      <c r="AI5793" s="11"/>
    </row>
    <row r="5794" spans="23:35">
      <c r="W5794" s="11"/>
      <c r="X5794" s="11"/>
      <c r="AI5794" s="11"/>
    </row>
    <row r="5795" spans="23:35">
      <c r="W5795" s="11"/>
      <c r="X5795" s="11"/>
      <c r="AI5795" s="11"/>
    </row>
    <row r="5796" spans="23:35">
      <c r="W5796" s="11"/>
      <c r="X5796" s="11"/>
      <c r="AI5796" s="11"/>
    </row>
    <row r="5797" spans="23:35">
      <c r="W5797" s="11"/>
      <c r="X5797" s="11"/>
      <c r="AI5797" s="11"/>
    </row>
    <row r="5798" spans="23:35">
      <c r="W5798" s="11"/>
      <c r="X5798" s="11"/>
      <c r="AI5798" s="11"/>
    </row>
    <row r="5799" spans="23:35">
      <c r="W5799" s="11"/>
      <c r="X5799" s="11"/>
      <c r="AI5799" s="11"/>
    </row>
    <row r="5800" spans="23:35">
      <c r="W5800" s="11"/>
      <c r="X5800" s="11"/>
      <c r="AI5800" s="11"/>
    </row>
    <row r="5801" spans="23:35">
      <c r="W5801" s="11"/>
      <c r="X5801" s="11"/>
      <c r="AI5801" s="11"/>
    </row>
    <row r="5802" spans="23:35">
      <c r="W5802" s="11"/>
      <c r="X5802" s="11"/>
      <c r="AI5802" s="11"/>
    </row>
    <row r="5803" spans="23:35">
      <c r="W5803" s="11"/>
      <c r="X5803" s="11"/>
      <c r="AI5803" s="11"/>
    </row>
    <row r="5804" spans="23:35">
      <c r="W5804" s="11"/>
      <c r="X5804" s="11"/>
      <c r="AI5804" s="11"/>
    </row>
    <row r="5805" spans="23:35">
      <c r="W5805" s="11"/>
      <c r="X5805" s="11"/>
      <c r="AI5805" s="11"/>
    </row>
    <row r="5806" spans="23:35">
      <c r="W5806" s="11"/>
      <c r="X5806" s="11"/>
      <c r="AI5806" s="11"/>
    </row>
    <row r="5807" spans="23:35">
      <c r="W5807" s="11"/>
      <c r="X5807" s="11"/>
      <c r="AI5807" s="11"/>
    </row>
    <row r="5808" spans="23:35">
      <c r="W5808" s="11"/>
      <c r="X5808" s="11"/>
      <c r="AI5808" s="11"/>
    </row>
    <row r="5809" spans="23:35">
      <c r="W5809" s="11"/>
      <c r="X5809" s="11"/>
      <c r="AI5809" s="11"/>
    </row>
    <row r="5810" spans="23:35">
      <c r="W5810" s="11"/>
      <c r="X5810" s="11"/>
      <c r="AI5810" s="11"/>
    </row>
    <row r="5811" spans="23:35">
      <c r="W5811" s="11"/>
      <c r="X5811" s="11"/>
      <c r="AI5811" s="11"/>
    </row>
    <row r="5812" spans="23:35">
      <c r="W5812" s="11"/>
      <c r="X5812" s="11"/>
      <c r="AI5812" s="11"/>
    </row>
    <row r="5813" spans="23:35">
      <c r="W5813" s="11"/>
      <c r="X5813" s="11"/>
      <c r="AI5813" s="11"/>
    </row>
    <row r="5814" spans="23:35">
      <c r="W5814" s="11"/>
      <c r="X5814" s="11"/>
      <c r="AI5814" s="11"/>
    </row>
    <row r="5815" spans="23:35">
      <c r="W5815" s="11"/>
      <c r="X5815" s="11"/>
      <c r="AI5815" s="11"/>
    </row>
    <row r="5816" spans="23:35">
      <c r="W5816" s="11"/>
      <c r="X5816" s="11"/>
      <c r="AI5816" s="11"/>
    </row>
    <row r="5817" spans="23:35">
      <c r="W5817" s="11"/>
      <c r="X5817" s="11"/>
      <c r="AI5817" s="11"/>
    </row>
    <row r="5818" spans="23:35">
      <c r="W5818" s="11"/>
      <c r="X5818" s="11"/>
      <c r="AI5818" s="11"/>
    </row>
    <row r="5819" spans="23:35">
      <c r="W5819" s="11"/>
      <c r="X5819" s="11"/>
      <c r="AI5819" s="11"/>
    </row>
    <row r="5820" spans="23:35">
      <c r="W5820" s="11"/>
      <c r="X5820" s="11"/>
      <c r="AI5820" s="11"/>
    </row>
    <row r="5821" spans="23:35">
      <c r="W5821" s="11"/>
      <c r="X5821" s="11"/>
      <c r="AI5821" s="11"/>
    </row>
    <row r="5822" spans="23:35">
      <c r="W5822" s="11"/>
      <c r="X5822" s="11"/>
      <c r="AI5822" s="11"/>
    </row>
    <row r="5823" spans="23:35">
      <c r="W5823" s="11"/>
      <c r="X5823" s="11"/>
      <c r="AI5823" s="11"/>
    </row>
    <row r="5824" spans="23:35">
      <c r="W5824" s="11"/>
      <c r="X5824" s="11"/>
      <c r="AI5824" s="11"/>
    </row>
    <row r="5825" spans="23:35">
      <c r="W5825" s="11"/>
      <c r="X5825" s="11"/>
      <c r="AI5825" s="11"/>
    </row>
    <row r="5826" spans="23:35">
      <c r="W5826" s="11"/>
      <c r="X5826" s="11"/>
      <c r="AI5826" s="11"/>
    </row>
    <row r="5827" spans="23:35">
      <c r="W5827" s="11"/>
      <c r="X5827" s="11"/>
      <c r="AI5827" s="11"/>
    </row>
    <row r="5828" spans="23:35">
      <c r="W5828" s="11"/>
      <c r="X5828" s="11"/>
      <c r="AI5828" s="11"/>
    </row>
    <row r="5829" spans="23:35">
      <c r="W5829" s="11"/>
      <c r="X5829" s="11"/>
      <c r="AI5829" s="11"/>
    </row>
    <row r="5830" spans="23:35">
      <c r="W5830" s="11"/>
      <c r="X5830" s="11"/>
      <c r="AI5830" s="11"/>
    </row>
    <row r="5831" spans="23:35">
      <c r="W5831" s="11"/>
      <c r="X5831" s="11"/>
      <c r="AI5831" s="11"/>
    </row>
    <row r="5832" spans="23:35">
      <c r="W5832" s="11"/>
      <c r="X5832" s="11"/>
      <c r="AI5832" s="11"/>
    </row>
    <row r="5833" spans="23:35">
      <c r="W5833" s="11"/>
      <c r="X5833" s="11"/>
      <c r="AI5833" s="11"/>
    </row>
    <row r="5834" spans="23:35">
      <c r="W5834" s="11"/>
      <c r="X5834" s="11"/>
      <c r="AI5834" s="11"/>
    </row>
    <row r="5835" spans="23:35">
      <c r="W5835" s="11"/>
      <c r="X5835" s="11"/>
      <c r="AI5835" s="11"/>
    </row>
    <row r="5836" spans="23:35">
      <c r="W5836" s="11"/>
      <c r="X5836" s="11"/>
      <c r="AI5836" s="11"/>
    </row>
    <row r="5837" spans="23:35">
      <c r="W5837" s="11"/>
      <c r="X5837" s="11"/>
      <c r="AI5837" s="11"/>
    </row>
    <row r="5838" spans="23:35">
      <c r="W5838" s="11"/>
      <c r="X5838" s="11"/>
      <c r="AI5838" s="11"/>
    </row>
    <row r="5839" spans="23:35">
      <c r="W5839" s="11"/>
      <c r="X5839" s="11"/>
      <c r="AI5839" s="11"/>
    </row>
    <row r="5840" spans="23:35">
      <c r="W5840" s="11"/>
      <c r="X5840" s="11"/>
      <c r="AI5840" s="11"/>
    </row>
    <row r="5841" spans="23:35">
      <c r="W5841" s="11"/>
      <c r="X5841" s="11"/>
      <c r="AI5841" s="11"/>
    </row>
    <row r="5842" spans="23:35">
      <c r="W5842" s="11"/>
      <c r="X5842" s="11"/>
      <c r="AI5842" s="11"/>
    </row>
    <row r="5843" spans="23:35">
      <c r="W5843" s="11"/>
      <c r="X5843" s="11"/>
      <c r="AI5843" s="11"/>
    </row>
    <row r="5844" spans="23:35">
      <c r="W5844" s="11"/>
      <c r="X5844" s="11"/>
      <c r="AI5844" s="11"/>
    </row>
    <row r="5845" spans="23:35">
      <c r="W5845" s="11"/>
      <c r="X5845" s="11"/>
      <c r="AI5845" s="11"/>
    </row>
    <row r="5846" spans="23:35">
      <c r="W5846" s="11"/>
      <c r="X5846" s="11"/>
      <c r="AI5846" s="11"/>
    </row>
    <row r="5847" spans="23:35">
      <c r="W5847" s="11"/>
      <c r="X5847" s="11"/>
      <c r="AI5847" s="11"/>
    </row>
    <row r="5848" spans="23:35">
      <c r="W5848" s="11"/>
      <c r="X5848" s="11"/>
      <c r="AI5848" s="11"/>
    </row>
    <row r="5849" spans="23:35">
      <c r="W5849" s="11"/>
      <c r="X5849" s="11"/>
      <c r="AI5849" s="11"/>
    </row>
    <row r="5850" spans="23:35">
      <c r="W5850" s="11"/>
      <c r="X5850" s="11"/>
      <c r="AI5850" s="11"/>
    </row>
    <row r="5851" spans="23:35">
      <c r="W5851" s="11"/>
      <c r="X5851" s="11"/>
      <c r="AI5851" s="11"/>
    </row>
    <row r="5852" spans="23:35">
      <c r="W5852" s="11"/>
      <c r="X5852" s="11"/>
      <c r="AI5852" s="11"/>
    </row>
    <row r="5853" spans="23:35">
      <c r="W5853" s="11"/>
      <c r="X5853" s="11"/>
      <c r="AI5853" s="11"/>
    </row>
    <row r="5854" spans="23:35">
      <c r="W5854" s="11"/>
      <c r="X5854" s="11"/>
      <c r="AI5854" s="11"/>
    </row>
    <row r="5855" spans="23:35">
      <c r="W5855" s="11"/>
      <c r="X5855" s="11"/>
      <c r="AI5855" s="11"/>
    </row>
    <row r="5856" spans="23:35">
      <c r="W5856" s="11"/>
      <c r="X5856" s="11"/>
      <c r="AI5856" s="11"/>
    </row>
    <row r="5857" spans="23:35">
      <c r="W5857" s="11"/>
      <c r="X5857" s="11"/>
      <c r="AI5857" s="11"/>
    </row>
    <row r="5858" spans="23:35">
      <c r="W5858" s="11"/>
      <c r="X5858" s="11"/>
      <c r="AI5858" s="11"/>
    </row>
    <row r="5859" spans="23:35">
      <c r="W5859" s="11"/>
      <c r="X5859" s="11"/>
      <c r="AI5859" s="11"/>
    </row>
    <row r="5860" spans="23:35">
      <c r="W5860" s="11"/>
      <c r="X5860" s="11"/>
      <c r="AI5860" s="11"/>
    </row>
    <row r="5861" spans="23:35">
      <c r="W5861" s="11"/>
      <c r="X5861" s="11"/>
      <c r="AI5861" s="11"/>
    </row>
    <row r="5862" spans="23:35">
      <c r="W5862" s="11"/>
      <c r="X5862" s="11"/>
      <c r="AI5862" s="11"/>
    </row>
    <row r="5863" spans="23:35">
      <c r="W5863" s="11"/>
      <c r="X5863" s="11"/>
      <c r="AI5863" s="11"/>
    </row>
    <row r="5864" spans="23:35">
      <c r="W5864" s="11"/>
      <c r="X5864" s="11"/>
      <c r="AI5864" s="11"/>
    </row>
    <row r="5865" spans="23:35">
      <c r="W5865" s="11"/>
      <c r="X5865" s="11"/>
      <c r="AI5865" s="11"/>
    </row>
    <row r="5866" spans="23:35">
      <c r="W5866" s="11"/>
      <c r="X5866" s="11"/>
      <c r="AI5866" s="11"/>
    </row>
    <row r="5867" spans="23:35">
      <c r="W5867" s="11"/>
      <c r="X5867" s="11"/>
      <c r="AI5867" s="11"/>
    </row>
    <row r="5868" spans="23:35">
      <c r="W5868" s="11"/>
      <c r="X5868" s="11"/>
      <c r="AI5868" s="11"/>
    </row>
    <row r="5869" spans="23:35">
      <c r="W5869" s="11"/>
      <c r="X5869" s="11"/>
      <c r="AI5869" s="11"/>
    </row>
    <row r="5870" spans="23:35">
      <c r="W5870" s="11"/>
      <c r="X5870" s="11"/>
      <c r="AI5870" s="11"/>
    </row>
    <row r="5871" spans="23:35">
      <c r="W5871" s="11"/>
      <c r="X5871" s="11"/>
      <c r="AI5871" s="11"/>
    </row>
    <row r="5872" spans="23:35">
      <c r="W5872" s="11"/>
      <c r="X5872" s="11"/>
      <c r="AI5872" s="11"/>
    </row>
    <row r="5873" spans="23:35">
      <c r="W5873" s="11"/>
      <c r="X5873" s="11"/>
      <c r="AI5873" s="11"/>
    </row>
    <row r="5874" spans="23:35">
      <c r="W5874" s="11"/>
      <c r="X5874" s="11"/>
      <c r="AI5874" s="11"/>
    </row>
    <row r="5875" spans="23:35">
      <c r="W5875" s="11"/>
      <c r="X5875" s="11"/>
      <c r="AI5875" s="11"/>
    </row>
    <row r="5876" spans="23:35">
      <c r="W5876" s="11"/>
      <c r="X5876" s="11"/>
      <c r="AI5876" s="11"/>
    </row>
    <row r="5877" spans="23:35">
      <c r="W5877" s="11"/>
      <c r="X5877" s="11"/>
      <c r="AI5877" s="11"/>
    </row>
    <row r="5878" spans="23:35">
      <c r="W5878" s="11"/>
      <c r="X5878" s="11"/>
      <c r="AI5878" s="11"/>
    </row>
    <row r="5879" spans="23:35">
      <c r="W5879" s="11"/>
      <c r="X5879" s="11"/>
      <c r="AI5879" s="11"/>
    </row>
    <row r="5880" spans="23:35">
      <c r="W5880" s="11"/>
      <c r="X5880" s="11"/>
      <c r="AI5880" s="11"/>
    </row>
    <row r="5881" spans="23:35">
      <c r="W5881" s="11"/>
      <c r="X5881" s="11"/>
      <c r="AI5881" s="11"/>
    </row>
    <row r="5882" spans="23:35">
      <c r="W5882" s="11"/>
      <c r="X5882" s="11"/>
      <c r="AI5882" s="11"/>
    </row>
    <row r="5883" spans="23:35">
      <c r="W5883" s="11"/>
      <c r="X5883" s="11"/>
      <c r="AI5883" s="11"/>
    </row>
    <row r="5884" spans="23:35">
      <c r="W5884" s="11"/>
      <c r="X5884" s="11"/>
      <c r="AI5884" s="11"/>
    </row>
    <row r="5885" spans="23:35">
      <c r="W5885" s="11"/>
      <c r="X5885" s="11"/>
      <c r="AI5885" s="11"/>
    </row>
    <row r="5886" spans="23:35">
      <c r="W5886" s="11"/>
      <c r="X5886" s="11"/>
      <c r="AI5886" s="11"/>
    </row>
    <row r="5887" spans="23:35">
      <c r="W5887" s="11"/>
      <c r="X5887" s="11"/>
      <c r="AI5887" s="11"/>
    </row>
    <row r="5888" spans="23:35">
      <c r="W5888" s="11"/>
      <c r="X5888" s="11"/>
      <c r="AI5888" s="11"/>
    </row>
    <row r="5889" spans="23:35">
      <c r="W5889" s="11"/>
      <c r="X5889" s="11"/>
      <c r="AI5889" s="11"/>
    </row>
    <row r="5890" spans="23:35">
      <c r="W5890" s="11"/>
      <c r="X5890" s="11"/>
      <c r="AI5890" s="11"/>
    </row>
    <row r="5891" spans="23:35">
      <c r="W5891" s="11"/>
      <c r="X5891" s="11"/>
      <c r="AI5891" s="11"/>
    </row>
    <row r="5892" spans="23:35">
      <c r="W5892" s="11"/>
      <c r="X5892" s="11"/>
      <c r="AI5892" s="11"/>
    </row>
    <row r="5893" spans="23:35">
      <c r="W5893" s="11"/>
      <c r="X5893" s="11"/>
      <c r="AI5893" s="11"/>
    </row>
    <row r="5894" spans="23:35">
      <c r="W5894" s="11"/>
      <c r="X5894" s="11"/>
      <c r="AI5894" s="11"/>
    </row>
    <row r="5895" spans="23:35">
      <c r="W5895" s="11"/>
      <c r="X5895" s="11"/>
      <c r="AI5895" s="11"/>
    </row>
    <row r="5896" spans="23:35">
      <c r="W5896" s="11"/>
      <c r="X5896" s="11"/>
      <c r="AI5896" s="11"/>
    </row>
    <row r="5897" spans="23:35">
      <c r="W5897" s="11"/>
      <c r="X5897" s="11"/>
      <c r="AI5897" s="11"/>
    </row>
    <row r="5898" spans="23:35">
      <c r="W5898" s="11"/>
      <c r="X5898" s="11"/>
      <c r="AI5898" s="11"/>
    </row>
    <row r="5899" spans="23:35">
      <c r="W5899" s="11"/>
      <c r="X5899" s="11"/>
      <c r="AI5899" s="11"/>
    </row>
    <row r="5900" spans="23:35">
      <c r="W5900" s="11"/>
      <c r="X5900" s="11"/>
      <c r="AI5900" s="11"/>
    </row>
    <row r="5901" spans="23:35">
      <c r="W5901" s="11"/>
      <c r="X5901" s="11"/>
      <c r="AI5901" s="11"/>
    </row>
    <row r="5902" spans="23:35">
      <c r="W5902" s="11"/>
      <c r="X5902" s="11"/>
      <c r="AI5902" s="11"/>
    </row>
    <row r="5903" spans="23:35">
      <c r="W5903" s="11"/>
      <c r="X5903" s="11"/>
      <c r="AI5903" s="11"/>
    </row>
    <row r="5904" spans="23:35">
      <c r="W5904" s="11"/>
      <c r="X5904" s="11"/>
      <c r="AI5904" s="11"/>
    </row>
    <row r="5905" spans="23:35">
      <c r="W5905" s="11"/>
      <c r="X5905" s="11"/>
      <c r="AI5905" s="11"/>
    </row>
    <row r="5906" spans="23:35">
      <c r="W5906" s="11"/>
      <c r="X5906" s="11"/>
      <c r="AI5906" s="11"/>
    </row>
    <row r="5907" spans="23:35">
      <c r="W5907" s="11"/>
      <c r="X5907" s="11"/>
      <c r="AI5907" s="11"/>
    </row>
    <row r="5908" spans="23:35">
      <c r="W5908" s="11"/>
      <c r="X5908" s="11"/>
      <c r="AI5908" s="11"/>
    </row>
    <row r="5909" spans="23:35">
      <c r="W5909" s="11"/>
      <c r="X5909" s="11"/>
      <c r="AI5909" s="11"/>
    </row>
    <row r="5910" spans="23:35">
      <c r="W5910" s="11"/>
      <c r="X5910" s="11"/>
      <c r="AI5910" s="11"/>
    </row>
    <row r="5911" spans="23:35">
      <c r="W5911" s="11"/>
      <c r="X5911" s="11"/>
      <c r="AI5911" s="11"/>
    </row>
    <row r="5912" spans="23:35">
      <c r="W5912" s="11"/>
      <c r="X5912" s="11"/>
      <c r="AI5912" s="11"/>
    </row>
    <row r="5913" spans="23:35">
      <c r="W5913" s="11"/>
      <c r="X5913" s="11"/>
      <c r="AI5913" s="11"/>
    </row>
    <row r="5914" spans="23:35">
      <c r="W5914" s="11"/>
      <c r="X5914" s="11"/>
      <c r="AI5914" s="11"/>
    </row>
    <row r="5915" spans="23:35">
      <c r="W5915" s="11"/>
      <c r="X5915" s="11"/>
      <c r="AI5915" s="11"/>
    </row>
    <row r="5916" spans="23:35">
      <c r="W5916" s="11"/>
      <c r="X5916" s="11"/>
      <c r="AI5916" s="11"/>
    </row>
    <row r="5917" spans="23:35">
      <c r="W5917" s="11"/>
      <c r="X5917" s="11"/>
      <c r="AI5917" s="11"/>
    </row>
    <row r="5918" spans="23:35">
      <c r="W5918" s="11"/>
      <c r="X5918" s="11"/>
      <c r="AI5918" s="11"/>
    </row>
    <row r="5919" spans="23:35">
      <c r="W5919" s="11"/>
      <c r="X5919" s="11"/>
      <c r="AI5919" s="11"/>
    </row>
    <row r="5920" spans="23:35">
      <c r="W5920" s="11"/>
      <c r="X5920" s="11"/>
      <c r="AI5920" s="11"/>
    </row>
    <row r="5921" spans="23:35">
      <c r="W5921" s="11"/>
      <c r="X5921" s="11"/>
      <c r="AI5921" s="11"/>
    </row>
    <row r="5922" spans="23:35">
      <c r="W5922" s="11"/>
      <c r="X5922" s="11"/>
      <c r="AI5922" s="11"/>
    </row>
    <row r="5923" spans="23:35">
      <c r="W5923" s="11"/>
      <c r="X5923" s="11"/>
      <c r="AI5923" s="11"/>
    </row>
    <row r="5924" spans="23:35">
      <c r="W5924" s="11"/>
      <c r="X5924" s="11"/>
      <c r="AI5924" s="11"/>
    </row>
    <row r="5925" spans="23:35">
      <c r="W5925" s="11"/>
      <c r="X5925" s="11"/>
      <c r="AI5925" s="11"/>
    </row>
    <row r="5926" spans="23:35">
      <c r="W5926" s="11"/>
      <c r="X5926" s="11"/>
      <c r="AI5926" s="11"/>
    </row>
    <row r="5927" spans="23:35">
      <c r="W5927" s="11"/>
      <c r="X5927" s="11"/>
      <c r="AI5927" s="11"/>
    </row>
    <row r="5928" spans="23:35">
      <c r="W5928" s="11"/>
      <c r="X5928" s="11"/>
      <c r="AI5928" s="11"/>
    </row>
    <row r="5929" spans="23:35">
      <c r="W5929" s="11"/>
      <c r="X5929" s="11"/>
      <c r="AI5929" s="11"/>
    </row>
    <row r="5930" spans="23:35">
      <c r="W5930" s="11"/>
      <c r="X5930" s="11"/>
      <c r="AI5930" s="11"/>
    </row>
    <row r="5931" spans="23:35">
      <c r="W5931" s="11"/>
      <c r="X5931" s="11"/>
      <c r="AI5931" s="11"/>
    </row>
    <row r="5932" spans="23:35">
      <c r="W5932" s="11"/>
      <c r="X5932" s="11"/>
      <c r="AI5932" s="11"/>
    </row>
    <row r="5933" spans="23:35">
      <c r="W5933" s="11"/>
      <c r="X5933" s="11"/>
      <c r="AI5933" s="11"/>
    </row>
    <row r="5934" spans="23:35">
      <c r="W5934" s="11"/>
      <c r="X5934" s="11"/>
      <c r="AI5934" s="11"/>
    </row>
    <row r="5935" spans="23:35">
      <c r="W5935" s="11"/>
      <c r="X5935" s="11"/>
      <c r="AI5935" s="11"/>
    </row>
    <row r="5936" spans="23:35">
      <c r="W5936" s="11"/>
      <c r="X5936" s="11"/>
      <c r="AI5936" s="11"/>
    </row>
    <row r="5937" spans="23:35">
      <c r="W5937" s="11"/>
      <c r="X5937" s="11"/>
      <c r="AI5937" s="11"/>
    </row>
    <row r="5938" spans="23:35">
      <c r="W5938" s="11"/>
      <c r="X5938" s="11"/>
      <c r="AI5938" s="11"/>
    </row>
    <row r="5939" spans="23:35">
      <c r="W5939" s="11"/>
      <c r="X5939" s="11"/>
      <c r="AI5939" s="11"/>
    </row>
    <row r="5940" spans="23:35">
      <c r="W5940" s="11"/>
      <c r="X5940" s="11"/>
      <c r="AI5940" s="11"/>
    </row>
    <row r="5941" spans="23:35">
      <c r="W5941" s="11"/>
      <c r="X5941" s="11"/>
      <c r="AI5941" s="11"/>
    </row>
    <row r="5942" spans="23:35">
      <c r="W5942" s="11"/>
      <c r="X5942" s="11"/>
      <c r="AI5942" s="11"/>
    </row>
    <row r="5943" spans="23:35">
      <c r="W5943" s="11"/>
      <c r="X5943" s="11"/>
      <c r="AI5943" s="11"/>
    </row>
    <row r="5944" spans="23:35">
      <c r="W5944" s="11"/>
      <c r="X5944" s="11"/>
      <c r="AI5944" s="11"/>
    </row>
    <row r="5945" spans="23:35">
      <c r="W5945" s="11"/>
      <c r="X5945" s="11"/>
      <c r="AI5945" s="11"/>
    </row>
    <row r="5946" spans="23:35">
      <c r="W5946" s="11"/>
      <c r="X5946" s="11"/>
      <c r="AI5946" s="11"/>
    </row>
    <row r="5947" spans="23:35">
      <c r="W5947" s="11"/>
      <c r="X5947" s="11"/>
      <c r="AI5947" s="11"/>
    </row>
    <row r="5948" spans="23:35">
      <c r="W5948" s="11"/>
      <c r="X5948" s="11"/>
      <c r="AI5948" s="11"/>
    </row>
    <row r="5949" spans="23:35">
      <c r="W5949" s="11"/>
      <c r="X5949" s="11"/>
      <c r="AI5949" s="11"/>
    </row>
    <row r="5950" spans="23:35">
      <c r="W5950" s="11"/>
      <c r="X5950" s="11"/>
      <c r="AI5950" s="11"/>
    </row>
    <row r="5951" spans="23:35">
      <c r="W5951" s="11"/>
      <c r="X5951" s="11"/>
      <c r="AI5951" s="11"/>
    </row>
    <row r="5952" spans="23:35">
      <c r="W5952" s="11"/>
      <c r="X5952" s="11"/>
      <c r="AI5952" s="11"/>
    </row>
    <row r="5953" spans="23:35">
      <c r="W5953" s="11"/>
      <c r="X5953" s="11"/>
      <c r="AI5953" s="11"/>
    </row>
    <row r="5954" spans="23:35">
      <c r="W5954" s="11"/>
      <c r="X5954" s="11"/>
      <c r="AI5954" s="11"/>
    </row>
    <row r="5955" spans="23:35">
      <c r="W5955" s="11"/>
      <c r="X5955" s="11"/>
      <c r="AI5955" s="11"/>
    </row>
    <row r="5956" spans="23:35">
      <c r="W5956" s="11"/>
      <c r="X5956" s="11"/>
      <c r="AI5956" s="11"/>
    </row>
    <row r="5957" spans="23:35">
      <c r="W5957" s="11"/>
      <c r="X5957" s="11"/>
      <c r="AI5957" s="11"/>
    </row>
    <row r="5958" spans="23:35">
      <c r="W5958" s="11"/>
      <c r="X5958" s="11"/>
      <c r="AI5958" s="11"/>
    </row>
    <row r="5959" spans="23:35">
      <c r="W5959" s="11"/>
      <c r="X5959" s="11"/>
      <c r="AI5959" s="11"/>
    </row>
    <row r="5960" spans="23:35">
      <c r="W5960" s="11"/>
      <c r="X5960" s="11"/>
      <c r="AI5960" s="11"/>
    </row>
    <row r="5961" spans="23:35">
      <c r="W5961" s="11"/>
      <c r="X5961" s="11"/>
      <c r="AI5961" s="11"/>
    </row>
    <row r="5962" spans="23:35">
      <c r="W5962" s="11"/>
      <c r="X5962" s="11"/>
      <c r="AI5962" s="11"/>
    </row>
    <row r="5963" spans="23:35">
      <c r="W5963" s="11"/>
      <c r="X5963" s="11"/>
      <c r="AI5963" s="11"/>
    </row>
    <row r="5964" spans="23:35">
      <c r="W5964" s="11"/>
      <c r="X5964" s="11"/>
      <c r="AI5964" s="11"/>
    </row>
    <row r="5965" spans="23:35">
      <c r="W5965" s="11"/>
      <c r="X5965" s="11"/>
      <c r="AI5965" s="11"/>
    </row>
    <row r="5966" spans="23:35">
      <c r="W5966" s="11"/>
      <c r="X5966" s="11"/>
      <c r="AI5966" s="11"/>
    </row>
    <row r="5967" spans="23:35">
      <c r="W5967" s="11"/>
      <c r="X5967" s="11"/>
      <c r="AI5967" s="11"/>
    </row>
    <row r="5968" spans="23:35">
      <c r="W5968" s="11"/>
      <c r="X5968" s="11"/>
      <c r="AI5968" s="11"/>
    </row>
    <row r="5969" spans="23:35">
      <c r="W5969" s="11"/>
      <c r="X5969" s="11"/>
      <c r="AI5969" s="11"/>
    </row>
    <row r="5970" spans="23:35">
      <c r="W5970" s="11"/>
      <c r="X5970" s="11"/>
      <c r="AI5970" s="11"/>
    </row>
    <row r="5971" spans="23:35">
      <c r="W5971" s="11"/>
      <c r="X5971" s="11"/>
      <c r="AI5971" s="11"/>
    </row>
    <row r="5972" spans="23:35">
      <c r="W5972" s="11"/>
      <c r="X5972" s="11"/>
      <c r="AI5972" s="11"/>
    </row>
    <row r="5973" spans="23:35">
      <c r="W5973" s="11"/>
      <c r="X5973" s="11"/>
      <c r="AI5973" s="11"/>
    </row>
    <row r="5974" spans="23:35">
      <c r="W5974" s="11"/>
      <c r="X5974" s="11"/>
      <c r="AI5974" s="11"/>
    </row>
    <row r="5975" spans="23:35">
      <c r="W5975" s="11"/>
      <c r="X5975" s="11"/>
      <c r="AI5975" s="11"/>
    </row>
    <row r="5976" spans="23:35">
      <c r="W5976" s="11"/>
      <c r="X5976" s="11"/>
      <c r="AI5976" s="11"/>
    </row>
    <row r="5977" spans="23:35">
      <c r="W5977" s="11"/>
      <c r="X5977" s="11"/>
      <c r="AI5977" s="11"/>
    </row>
    <row r="5978" spans="23:35">
      <c r="W5978" s="11"/>
      <c r="X5978" s="11"/>
      <c r="AI5978" s="11"/>
    </row>
    <row r="5979" spans="23:35">
      <c r="W5979" s="11"/>
      <c r="X5979" s="11"/>
      <c r="AI5979" s="11"/>
    </row>
    <row r="5980" spans="23:35">
      <c r="W5980" s="11"/>
      <c r="X5980" s="11"/>
      <c r="AI5980" s="11"/>
    </row>
    <row r="5981" spans="23:35">
      <c r="W5981" s="11"/>
      <c r="X5981" s="11"/>
      <c r="AI5981" s="11"/>
    </row>
    <row r="5982" spans="23:35">
      <c r="W5982" s="11"/>
      <c r="X5982" s="11"/>
      <c r="AI5982" s="11"/>
    </row>
    <row r="5983" spans="23:35">
      <c r="W5983" s="11"/>
      <c r="X5983" s="11"/>
      <c r="AI5983" s="11"/>
    </row>
    <row r="5984" spans="23:35">
      <c r="W5984" s="11"/>
      <c r="X5984" s="11"/>
      <c r="AI5984" s="11"/>
    </row>
    <row r="5985" spans="23:35">
      <c r="W5985" s="11"/>
      <c r="X5985" s="11"/>
      <c r="AI5985" s="11"/>
    </row>
    <row r="5986" spans="23:35">
      <c r="W5986" s="11"/>
      <c r="X5986" s="11"/>
      <c r="AI5986" s="11"/>
    </row>
    <row r="5987" spans="23:35">
      <c r="W5987" s="11"/>
      <c r="X5987" s="11"/>
      <c r="AI5987" s="11"/>
    </row>
    <row r="5988" spans="23:35">
      <c r="W5988" s="11"/>
      <c r="X5988" s="11"/>
      <c r="AI5988" s="11"/>
    </row>
    <row r="5989" spans="23:35">
      <c r="W5989" s="11"/>
      <c r="X5989" s="11"/>
      <c r="AI5989" s="11"/>
    </row>
    <row r="5990" spans="23:35">
      <c r="W5990" s="11"/>
      <c r="X5990" s="11"/>
      <c r="AI5990" s="11"/>
    </row>
    <row r="5991" spans="23:35">
      <c r="W5991" s="11"/>
      <c r="X5991" s="11"/>
      <c r="AI5991" s="11"/>
    </row>
    <row r="5992" spans="23:35">
      <c r="W5992" s="11"/>
      <c r="X5992" s="11"/>
      <c r="AI5992" s="11"/>
    </row>
    <row r="5993" spans="23:35">
      <c r="W5993" s="11"/>
      <c r="X5993" s="11"/>
      <c r="AI5993" s="11"/>
    </row>
    <row r="5994" spans="23:35">
      <c r="W5994" s="11"/>
      <c r="X5994" s="11"/>
      <c r="AI5994" s="11"/>
    </row>
    <row r="5995" spans="23:35">
      <c r="W5995" s="11"/>
      <c r="X5995" s="11"/>
      <c r="AI5995" s="11"/>
    </row>
    <row r="5996" spans="23:35">
      <c r="W5996" s="11"/>
      <c r="X5996" s="11"/>
      <c r="AI5996" s="11"/>
    </row>
    <row r="5997" spans="23:35">
      <c r="W5997" s="11"/>
      <c r="X5997" s="11"/>
      <c r="AI5997" s="11"/>
    </row>
    <row r="5998" spans="23:35">
      <c r="W5998" s="11"/>
      <c r="X5998" s="11"/>
      <c r="AI5998" s="11"/>
    </row>
    <row r="5999" spans="23:35">
      <c r="W5999" s="11"/>
      <c r="X5999" s="11"/>
      <c r="AI5999" s="11"/>
    </row>
    <row r="6000" spans="23:35">
      <c r="W6000" s="11"/>
      <c r="X6000" s="11"/>
      <c r="AI6000" s="11"/>
    </row>
    <row r="6001" spans="23:35">
      <c r="W6001" s="11"/>
      <c r="X6001" s="11"/>
      <c r="AI6001" s="11"/>
    </row>
    <row r="6002" spans="23:35">
      <c r="W6002" s="11"/>
      <c r="X6002" s="11"/>
      <c r="AI6002" s="11"/>
    </row>
    <row r="6003" spans="23:35">
      <c r="W6003" s="11"/>
      <c r="X6003" s="11"/>
      <c r="AI6003" s="11"/>
    </row>
    <row r="6004" spans="23:35">
      <c r="W6004" s="11"/>
      <c r="X6004" s="11"/>
      <c r="AI6004" s="11"/>
    </row>
    <row r="6005" spans="23:35">
      <c r="W6005" s="11"/>
      <c r="X6005" s="11"/>
      <c r="AI6005" s="11"/>
    </row>
    <row r="6006" spans="23:35">
      <c r="W6006" s="11"/>
      <c r="X6006" s="11"/>
      <c r="AI6006" s="11"/>
    </row>
    <row r="6007" spans="23:35">
      <c r="W6007" s="11"/>
      <c r="X6007" s="11"/>
      <c r="AI6007" s="11"/>
    </row>
    <row r="6008" spans="23:35">
      <c r="W6008" s="11"/>
      <c r="X6008" s="11"/>
      <c r="AI6008" s="11"/>
    </row>
    <row r="6009" spans="23:35">
      <c r="W6009" s="11"/>
      <c r="X6009" s="11"/>
      <c r="AI6009" s="11"/>
    </row>
    <row r="6010" spans="23:35">
      <c r="W6010" s="11"/>
      <c r="X6010" s="11"/>
      <c r="AI6010" s="11"/>
    </row>
    <row r="6011" spans="23:35">
      <c r="W6011" s="11"/>
      <c r="X6011" s="11"/>
      <c r="AI6011" s="11"/>
    </row>
    <row r="6012" spans="23:35">
      <c r="W6012" s="11"/>
      <c r="X6012" s="11"/>
      <c r="AI6012" s="11"/>
    </row>
    <row r="6013" spans="23:35">
      <c r="W6013" s="11"/>
      <c r="X6013" s="11"/>
      <c r="AI6013" s="11"/>
    </row>
    <row r="6014" spans="23:35">
      <c r="W6014" s="11"/>
      <c r="X6014" s="11"/>
      <c r="AI6014" s="11"/>
    </row>
    <row r="6015" spans="23:35">
      <c r="W6015" s="11"/>
      <c r="X6015" s="11"/>
      <c r="AI6015" s="11"/>
    </row>
    <row r="6016" spans="23:35">
      <c r="W6016" s="11"/>
      <c r="X6016" s="11"/>
      <c r="AI6016" s="11"/>
    </row>
    <row r="6017" spans="23:35">
      <c r="W6017" s="11"/>
      <c r="X6017" s="11"/>
      <c r="AI6017" s="11"/>
    </row>
    <row r="6018" spans="23:35">
      <c r="W6018" s="11"/>
      <c r="X6018" s="11"/>
      <c r="AI6018" s="11"/>
    </row>
    <row r="6019" spans="23:35">
      <c r="W6019" s="11"/>
      <c r="X6019" s="11"/>
      <c r="AI6019" s="11"/>
    </row>
    <row r="6020" spans="23:35">
      <c r="W6020" s="11"/>
      <c r="X6020" s="11"/>
      <c r="AI6020" s="11"/>
    </row>
    <row r="6021" spans="23:35">
      <c r="W6021" s="11"/>
      <c r="X6021" s="11"/>
      <c r="AI6021" s="11"/>
    </row>
    <row r="6022" spans="23:35">
      <c r="W6022" s="11"/>
      <c r="X6022" s="11"/>
      <c r="AI6022" s="11"/>
    </row>
    <row r="6023" spans="23:35">
      <c r="W6023" s="11"/>
      <c r="X6023" s="11"/>
      <c r="AI6023" s="11"/>
    </row>
    <row r="6024" spans="23:35">
      <c r="W6024" s="11"/>
      <c r="X6024" s="11"/>
      <c r="AI6024" s="11"/>
    </row>
    <row r="6025" spans="23:35">
      <c r="W6025" s="11"/>
      <c r="X6025" s="11"/>
      <c r="AI6025" s="11"/>
    </row>
    <row r="6026" spans="23:35">
      <c r="W6026" s="11"/>
      <c r="X6026" s="11"/>
      <c r="AI6026" s="11"/>
    </row>
    <row r="6027" spans="23:35">
      <c r="W6027" s="11"/>
      <c r="X6027" s="11"/>
      <c r="AI6027" s="11"/>
    </row>
    <row r="6028" spans="23:35">
      <c r="W6028" s="11"/>
      <c r="X6028" s="11"/>
      <c r="AI6028" s="11"/>
    </row>
    <row r="6029" spans="23:35">
      <c r="W6029" s="11"/>
      <c r="X6029" s="11"/>
      <c r="AI6029" s="11"/>
    </row>
    <row r="6030" spans="23:35">
      <c r="W6030" s="11"/>
      <c r="X6030" s="11"/>
      <c r="AI6030" s="11"/>
    </row>
    <row r="6031" spans="23:35">
      <c r="W6031" s="11"/>
      <c r="X6031" s="11"/>
      <c r="AI6031" s="11"/>
    </row>
    <row r="6032" spans="23:35">
      <c r="W6032" s="11"/>
      <c r="X6032" s="11"/>
      <c r="AI6032" s="11"/>
    </row>
    <row r="6033" spans="23:35">
      <c r="W6033" s="11"/>
      <c r="X6033" s="11"/>
      <c r="AI6033" s="11"/>
    </row>
    <row r="6034" spans="23:35">
      <c r="W6034" s="11"/>
      <c r="X6034" s="11"/>
      <c r="AI6034" s="11"/>
    </row>
    <row r="6035" spans="23:35">
      <c r="W6035" s="11"/>
      <c r="X6035" s="11"/>
      <c r="AI6035" s="11"/>
    </row>
    <row r="6036" spans="23:35">
      <c r="W6036" s="11"/>
      <c r="X6036" s="11"/>
      <c r="AI6036" s="11"/>
    </row>
    <row r="6037" spans="23:35">
      <c r="W6037" s="11"/>
      <c r="X6037" s="11"/>
      <c r="AI6037" s="11"/>
    </row>
    <row r="6038" spans="23:35">
      <c r="W6038" s="11"/>
      <c r="X6038" s="11"/>
      <c r="AI6038" s="11"/>
    </row>
    <row r="6039" spans="23:35">
      <c r="W6039" s="11"/>
      <c r="X6039" s="11"/>
      <c r="AI6039" s="11"/>
    </row>
    <row r="6040" spans="23:35">
      <c r="W6040" s="11"/>
      <c r="X6040" s="11"/>
      <c r="AI6040" s="11"/>
    </row>
    <row r="6041" spans="23:35">
      <c r="W6041" s="11"/>
      <c r="X6041" s="11"/>
      <c r="AI6041" s="11"/>
    </row>
    <row r="6042" spans="23:35">
      <c r="W6042" s="11"/>
      <c r="X6042" s="11"/>
      <c r="AI6042" s="11"/>
    </row>
    <row r="6043" spans="23:35">
      <c r="W6043" s="11"/>
      <c r="X6043" s="11"/>
      <c r="AI6043" s="11"/>
    </row>
    <row r="6044" spans="23:35">
      <c r="W6044" s="11"/>
      <c r="X6044" s="11"/>
      <c r="AI6044" s="11"/>
    </row>
    <row r="6045" spans="23:35">
      <c r="W6045" s="11"/>
      <c r="X6045" s="11"/>
      <c r="AI6045" s="11"/>
    </row>
    <row r="6046" spans="23:35">
      <c r="W6046" s="11"/>
      <c r="X6046" s="11"/>
      <c r="AI6046" s="11"/>
    </row>
    <row r="6047" spans="23:35">
      <c r="W6047" s="11"/>
      <c r="X6047" s="11"/>
      <c r="AI6047" s="11"/>
    </row>
    <row r="6048" spans="23:35">
      <c r="W6048" s="11"/>
      <c r="X6048" s="11"/>
      <c r="AI6048" s="11"/>
    </row>
    <row r="6049" spans="23:35">
      <c r="W6049" s="11"/>
      <c r="X6049" s="11"/>
      <c r="AI6049" s="11"/>
    </row>
    <row r="6050" spans="23:35">
      <c r="W6050" s="11"/>
      <c r="X6050" s="11"/>
      <c r="AI6050" s="11"/>
    </row>
    <row r="6051" spans="23:35">
      <c r="W6051" s="11"/>
      <c r="X6051" s="11"/>
      <c r="AI6051" s="11"/>
    </row>
    <row r="6052" spans="23:35">
      <c r="W6052" s="11"/>
      <c r="X6052" s="11"/>
      <c r="AI6052" s="11"/>
    </row>
    <row r="6053" spans="23:35">
      <c r="W6053" s="11"/>
      <c r="X6053" s="11"/>
      <c r="AI6053" s="11"/>
    </row>
    <row r="6054" spans="23:35">
      <c r="W6054" s="11"/>
      <c r="X6054" s="11"/>
      <c r="AI6054" s="11"/>
    </row>
    <row r="6055" spans="23:35">
      <c r="W6055" s="11"/>
      <c r="X6055" s="11"/>
      <c r="AI6055" s="11"/>
    </row>
    <row r="6056" spans="23:35">
      <c r="W6056" s="11"/>
      <c r="X6056" s="11"/>
      <c r="AI6056" s="11"/>
    </row>
    <row r="6057" spans="23:35">
      <c r="W6057" s="11"/>
      <c r="X6057" s="11"/>
      <c r="AI6057" s="11"/>
    </row>
    <row r="6058" spans="23:35">
      <c r="W6058" s="11"/>
      <c r="X6058" s="11"/>
      <c r="AI6058" s="11"/>
    </row>
    <row r="6059" spans="23:35">
      <c r="W6059" s="11"/>
      <c r="X6059" s="11"/>
      <c r="AI6059" s="11"/>
    </row>
    <row r="6060" spans="23:35">
      <c r="W6060" s="11"/>
      <c r="X6060" s="11"/>
      <c r="AI6060" s="11"/>
    </row>
    <row r="6061" spans="23:35">
      <c r="W6061" s="11"/>
      <c r="X6061" s="11"/>
      <c r="AI6061" s="11"/>
    </row>
    <row r="6062" spans="23:35">
      <c r="W6062" s="11"/>
      <c r="X6062" s="11"/>
      <c r="AI6062" s="11"/>
    </row>
    <row r="6063" spans="23:35">
      <c r="W6063" s="11"/>
      <c r="X6063" s="11"/>
      <c r="AI6063" s="11"/>
    </row>
    <row r="6064" spans="23:35">
      <c r="W6064" s="11"/>
      <c r="X6064" s="11"/>
      <c r="AI6064" s="11"/>
    </row>
    <row r="6065" spans="23:35">
      <c r="W6065" s="11"/>
      <c r="X6065" s="11"/>
      <c r="AI6065" s="11"/>
    </row>
    <row r="6066" spans="23:35">
      <c r="W6066" s="11"/>
      <c r="X6066" s="11"/>
      <c r="AI6066" s="11"/>
    </row>
    <row r="6067" spans="23:35">
      <c r="W6067" s="11"/>
      <c r="X6067" s="11"/>
      <c r="AI6067" s="11"/>
    </row>
    <row r="6068" spans="23:35">
      <c r="W6068" s="11"/>
      <c r="X6068" s="11"/>
      <c r="AI6068" s="11"/>
    </row>
    <row r="6069" spans="23:35">
      <c r="W6069" s="11"/>
      <c r="X6069" s="11"/>
      <c r="AI6069" s="11"/>
    </row>
    <row r="6070" spans="23:35">
      <c r="W6070" s="11"/>
      <c r="X6070" s="11"/>
      <c r="AI6070" s="11"/>
    </row>
    <row r="6071" spans="23:35">
      <c r="W6071" s="11"/>
      <c r="X6071" s="11"/>
      <c r="AI6071" s="11"/>
    </row>
    <row r="6072" spans="23:35">
      <c r="W6072" s="11"/>
      <c r="X6072" s="11"/>
      <c r="AI6072" s="11"/>
    </row>
    <row r="6073" spans="23:35">
      <c r="W6073" s="11"/>
      <c r="X6073" s="11"/>
      <c r="AI6073" s="11"/>
    </row>
    <row r="6074" spans="23:35">
      <c r="W6074" s="11"/>
      <c r="X6074" s="11"/>
      <c r="AI6074" s="11"/>
    </row>
    <row r="6075" spans="23:35">
      <c r="W6075" s="11"/>
      <c r="X6075" s="11"/>
      <c r="AI6075" s="11"/>
    </row>
    <row r="6076" spans="23:35">
      <c r="W6076" s="11"/>
      <c r="X6076" s="11"/>
      <c r="AI6076" s="11"/>
    </row>
    <row r="6077" spans="23:35">
      <c r="W6077" s="11"/>
      <c r="X6077" s="11"/>
      <c r="AI6077" s="11"/>
    </row>
    <row r="6078" spans="23:35">
      <c r="W6078" s="11"/>
      <c r="X6078" s="11"/>
      <c r="AI6078" s="11"/>
    </row>
    <row r="6079" spans="23:35">
      <c r="W6079" s="11"/>
      <c r="X6079" s="11"/>
      <c r="AI6079" s="11"/>
    </row>
    <row r="6080" spans="23:35">
      <c r="W6080" s="11"/>
      <c r="X6080" s="11"/>
      <c r="AI6080" s="11"/>
    </row>
    <row r="6081" spans="23:35">
      <c r="W6081" s="11"/>
      <c r="X6081" s="11"/>
      <c r="AI6081" s="11"/>
    </row>
    <row r="6082" spans="23:35">
      <c r="W6082" s="11"/>
      <c r="X6082" s="11"/>
      <c r="AI6082" s="11"/>
    </row>
    <row r="6083" spans="23:35">
      <c r="W6083" s="11"/>
      <c r="X6083" s="11"/>
      <c r="AI6083" s="11"/>
    </row>
    <row r="6084" spans="23:35">
      <c r="W6084" s="11"/>
      <c r="X6084" s="11"/>
      <c r="AI6084" s="11"/>
    </row>
    <row r="6085" spans="23:35">
      <c r="W6085" s="11"/>
      <c r="X6085" s="11"/>
      <c r="AI6085" s="11"/>
    </row>
    <row r="6086" spans="23:35">
      <c r="W6086" s="11"/>
      <c r="X6086" s="11"/>
      <c r="AI6086" s="11"/>
    </row>
    <row r="6087" spans="23:35">
      <c r="W6087" s="11"/>
      <c r="X6087" s="11"/>
      <c r="AI6087" s="11"/>
    </row>
    <row r="6088" spans="23:35">
      <c r="W6088" s="11"/>
      <c r="X6088" s="11"/>
      <c r="AI6088" s="11"/>
    </row>
    <row r="6089" spans="23:35">
      <c r="W6089" s="11"/>
      <c r="X6089" s="11"/>
      <c r="AI6089" s="11"/>
    </row>
    <row r="6090" spans="23:35">
      <c r="W6090" s="11"/>
      <c r="X6090" s="11"/>
      <c r="AI6090" s="11"/>
    </row>
    <row r="6091" spans="23:35">
      <c r="W6091" s="11"/>
      <c r="X6091" s="11"/>
      <c r="AI6091" s="11"/>
    </row>
    <row r="6092" spans="23:35">
      <c r="W6092" s="11"/>
      <c r="X6092" s="11"/>
      <c r="AI6092" s="11"/>
    </row>
    <row r="6093" spans="23:35">
      <c r="W6093" s="11"/>
      <c r="X6093" s="11"/>
      <c r="AI6093" s="11"/>
    </row>
    <row r="6094" spans="23:35">
      <c r="W6094" s="11"/>
      <c r="X6094" s="11"/>
      <c r="AI6094" s="11"/>
    </row>
    <row r="6095" spans="23:35">
      <c r="W6095" s="11"/>
      <c r="X6095" s="11"/>
      <c r="AI6095" s="11"/>
    </row>
    <row r="6096" spans="23:35">
      <c r="W6096" s="11"/>
      <c r="X6096" s="11"/>
      <c r="AI6096" s="11"/>
    </row>
    <row r="6097" spans="23:35">
      <c r="W6097" s="11"/>
      <c r="X6097" s="11"/>
      <c r="AI6097" s="11"/>
    </row>
    <row r="6098" spans="23:35">
      <c r="W6098" s="11"/>
      <c r="X6098" s="11"/>
      <c r="AI6098" s="11"/>
    </row>
    <row r="6099" spans="23:35">
      <c r="W6099" s="11"/>
      <c r="X6099" s="11"/>
      <c r="AI6099" s="11"/>
    </row>
    <row r="6100" spans="23:35">
      <c r="W6100" s="11"/>
      <c r="X6100" s="11"/>
      <c r="AI6100" s="11"/>
    </row>
    <row r="6101" spans="23:35">
      <c r="W6101" s="11"/>
      <c r="X6101" s="11"/>
      <c r="AI6101" s="11"/>
    </row>
    <row r="6102" spans="23:35">
      <c r="W6102" s="11"/>
      <c r="X6102" s="11"/>
      <c r="AI6102" s="11"/>
    </row>
    <row r="6103" spans="23:35">
      <c r="W6103" s="11"/>
      <c r="X6103" s="11"/>
      <c r="AI6103" s="11"/>
    </row>
    <row r="6104" spans="23:35">
      <c r="W6104" s="11"/>
      <c r="X6104" s="11"/>
      <c r="AI6104" s="11"/>
    </row>
    <row r="6105" spans="23:35">
      <c r="W6105" s="11"/>
      <c r="X6105" s="11"/>
      <c r="AI6105" s="11"/>
    </row>
    <row r="6106" spans="23:35">
      <c r="W6106" s="11"/>
      <c r="X6106" s="11"/>
      <c r="AI6106" s="11"/>
    </row>
    <row r="6107" spans="23:35">
      <c r="W6107" s="11"/>
      <c r="X6107" s="11"/>
      <c r="AI6107" s="11"/>
    </row>
    <row r="6108" spans="23:35">
      <c r="W6108" s="11"/>
      <c r="X6108" s="11"/>
      <c r="AI6108" s="11"/>
    </row>
    <row r="6109" spans="23:35">
      <c r="W6109" s="11"/>
      <c r="X6109" s="11"/>
      <c r="AI6109" s="11"/>
    </row>
    <row r="6110" spans="23:35">
      <c r="W6110" s="11"/>
      <c r="X6110" s="11"/>
      <c r="AI6110" s="11"/>
    </row>
    <row r="6111" spans="23:35">
      <c r="W6111" s="11"/>
      <c r="X6111" s="11"/>
      <c r="AI6111" s="11"/>
    </row>
    <row r="6112" spans="23:35">
      <c r="W6112" s="11"/>
      <c r="X6112" s="11"/>
      <c r="AI6112" s="11"/>
    </row>
    <row r="6113" spans="23:35">
      <c r="W6113" s="11"/>
      <c r="X6113" s="11"/>
      <c r="AI6113" s="11"/>
    </row>
    <row r="6114" spans="23:35">
      <c r="W6114" s="11"/>
      <c r="X6114" s="11"/>
      <c r="AI6114" s="11"/>
    </row>
    <row r="6115" spans="23:35">
      <c r="W6115" s="11"/>
      <c r="X6115" s="11"/>
      <c r="AI6115" s="11"/>
    </row>
    <row r="6116" spans="23:35">
      <c r="W6116" s="11"/>
      <c r="X6116" s="11"/>
      <c r="AI6116" s="11"/>
    </row>
    <row r="6117" spans="23:35">
      <c r="W6117" s="11"/>
      <c r="X6117" s="11"/>
      <c r="AI6117" s="11"/>
    </row>
    <row r="6118" spans="23:35">
      <c r="W6118" s="11"/>
      <c r="X6118" s="11"/>
      <c r="AI6118" s="11"/>
    </row>
    <row r="6119" spans="23:35">
      <c r="W6119" s="11"/>
      <c r="X6119" s="11"/>
      <c r="AI6119" s="11"/>
    </row>
    <row r="6120" spans="23:35">
      <c r="W6120" s="11"/>
      <c r="X6120" s="11"/>
      <c r="AI6120" s="11"/>
    </row>
    <row r="6121" spans="23:35">
      <c r="W6121" s="11"/>
      <c r="X6121" s="11"/>
      <c r="AI6121" s="11"/>
    </row>
    <row r="6122" spans="23:35">
      <c r="W6122" s="11"/>
      <c r="X6122" s="11"/>
      <c r="AI6122" s="11"/>
    </row>
    <row r="6123" spans="23:35">
      <c r="W6123" s="11"/>
      <c r="X6123" s="11"/>
      <c r="AI6123" s="11"/>
    </row>
    <row r="6124" spans="23:35">
      <c r="W6124" s="11"/>
      <c r="X6124" s="11"/>
      <c r="AI6124" s="11"/>
    </row>
    <row r="6125" spans="23:35">
      <c r="W6125" s="11"/>
      <c r="X6125" s="11"/>
      <c r="AI6125" s="11"/>
    </row>
    <row r="6126" spans="23:35">
      <c r="W6126" s="11"/>
      <c r="X6126" s="11"/>
      <c r="AI6126" s="11"/>
    </row>
    <row r="6127" spans="23:35">
      <c r="W6127" s="11"/>
      <c r="X6127" s="11"/>
      <c r="AI6127" s="11"/>
    </row>
    <row r="6128" spans="23:35">
      <c r="W6128" s="11"/>
      <c r="X6128" s="11"/>
      <c r="AI6128" s="11"/>
    </row>
    <row r="6129" spans="23:35">
      <c r="W6129" s="11"/>
      <c r="X6129" s="11"/>
      <c r="AI6129" s="11"/>
    </row>
    <row r="6130" spans="23:35">
      <c r="W6130" s="11"/>
      <c r="X6130" s="11"/>
      <c r="AI6130" s="11"/>
    </row>
    <row r="6131" spans="23:35">
      <c r="W6131" s="11"/>
      <c r="X6131" s="11"/>
      <c r="AI6131" s="11"/>
    </row>
    <row r="6132" spans="23:35">
      <c r="W6132" s="11"/>
      <c r="X6132" s="11"/>
      <c r="AI6132" s="11"/>
    </row>
    <row r="6133" spans="23:35">
      <c r="W6133" s="11"/>
      <c r="X6133" s="11"/>
      <c r="AI6133" s="11"/>
    </row>
    <row r="6134" spans="23:35">
      <c r="W6134" s="11"/>
      <c r="X6134" s="11"/>
      <c r="AI6134" s="11"/>
    </row>
    <row r="6135" spans="23:35">
      <c r="W6135" s="11"/>
      <c r="X6135" s="11"/>
      <c r="AI6135" s="11"/>
    </row>
    <row r="6136" spans="23:35">
      <c r="W6136" s="11"/>
      <c r="X6136" s="11"/>
      <c r="AI6136" s="11"/>
    </row>
    <row r="6137" spans="23:35">
      <c r="W6137" s="11"/>
      <c r="X6137" s="11"/>
      <c r="AI6137" s="11"/>
    </row>
    <row r="6138" spans="23:35">
      <c r="W6138" s="11"/>
      <c r="X6138" s="11"/>
      <c r="AI6138" s="11"/>
    </row>
    <row r="6139" spans="23:35">
      <c r="W6139" s="11"/>
      <c r="X6139" s="11"/>
      <c r="AI6139" s="11"/>
    </row>
    <row r="6140" spans="23:35">
      <c r="W6140" s="11"/>
      <c r="X6140" s="11"/>
      <c r="AI6140" s="11"/>
    </row>
    <row r="6141" spans="23:35">
      <c r="W6141" s="11"/>
      <c r="X6141" s="11"/>
      <c r="AI6141" s="11"/>
    </row>
    <row r="6142" spans="23:35">
      <c r="W6142" s="11"/>
      <c r="X6142" s="11"/>
      <c r="AI6142" s="11"/>
    </row>
    <row r="6143" spans="23:35">
      <c r="W6143" s="11"/>
      <c r="X6143" s="11"/>
      <c r="AI6143" s="11"/>
    </row>
    <row r="6144" spans="23:35">
      <c r="W6144" s="11"/>
      <c r="X6144" s="11"/>
      <c r="AI6144" s="11"/>
    </row>
    <row r="6145" spans="23:35">
      <c r="W6145" s="11"/>
      <c r="X6145" s="11"/>
      <c r="AI6145" s="11"/>
    </row>
    <row r="6146" spans="23:35">
      <c r="W6146" s="11"/>
      <c r="X6146" s="11"/>
      <c r="AI6146" s="11"/>
    </row>
    <row r="6147" spans="23:35">
      <c r="W6147" s="11"/>
      <c r="X6147" s="11"/>
      <c r="AI6147" s="11"/>
    </row>
    <row r="6148" spans="23:35">
      <c r="W6148" s="11"/>
      <c r="X6148" s="11"/>
      <c r="AI6148" s="11"/>
    </row>
    <row r="6149" spans="23:35">
      <c r="W6149" s="11"/>
      <c r="X6149" s="11"/>
      <c r="AI6149" s="11"/>
    </row>
    <row r="6150" spans="23:35">
      <c r="W6150" s="11"/>
      <c r="X6150" s="11"/>
      <c r="AI6150" s="11"/>
    </row>
    <row r="6151" spans="23:35">
      <c r="W6151" s="11"/>
      <c r="X6151" s="11"/>
      <c r="AI6151" s="11"/>
    </row>
    <row r="6152" spans="23:35">
      <c r="W6152" s="11"/>
      <c r="X6152" s="11"/>
      <c r="AI6152" s="11"/>
    </row>
    <row r="6153" spans="23:35">
      <c r="W6153" s="11"/>
      <c r="X6153" s="11"/>
      <c r="AI6153" s="11"/>
    </row>
    <row r="6154" spans="23:35">
      <c r="W6154" s="11"/>
      <c r="X6154" s="11"/>
      <c r="AI6154" s="11"/>
    </row>
    <row r="6155" spans="23:35">
      <c r="W6155" s="11"/>
      <c r="X6155" s="11"/>
      <c r="AI6155" s="11"/>
    </row>
    <row r="6156" spans="23:35">
      <c r="W6156" s="11"/>
      <c r="X6156" s="11"/>
      <c r="AI6156" s="11"/>
    </row>
    <row r="6157" spans="23:35">
      <c r="W6157" s="11"/>
      <c r="X6157" s="11"/>
      <c r="AI6157" s="11"/>
    </row>
    <row r="6158" spans="23:35">
      <c r="W6158" s="11"/>
      <c r="X6158" s="11"/>
      <c r="AI6158" s="11"/>
    </row>
    <row r="6159" spans="23:35">
      <c r="W6159" s="11"/>
      <c r="X6159" s="11"/>
      <c r="AI6159" s="11"/>
    </row>
    <row r="6160" spans="23:35">
      <c r="W6160" s="11"/>
      <c r="X6160" s="11"/>
      <c r="AI6160" s="11"/>
    </row>
    <row r="6161" spans="23:35">
      <c r="W6161" s="11"/>
      <c r="X6161" s="11"/>
      <c r="AI6161" s="11"/>
    </row>
    <row r="6162" spans="23:35">
      <c r="W6162" s="11"/>
      <c r="X6162" s="11"/>
      <c r="AI6162" s="11"/>
    </row>
    <row r="6163" spans="23:35">
      <c r="W6163" s="11"/>
      <c r="X6163" s="11"/>
      <c r="AI6163" s="11"/>
    </row>
    <row r="6164" spans="23:35">
      <c r="W6164" s="11"/>
      <c r="X6164" s="11"/>
      <c r="AI6164" s="11"/>
    </row>
    <row r="6165" spans="23:35">
      <c r="W6165" s="11"/>
      <c r="X6165" s="11"/>
      <c r="AI6165" s="11"/>
    </row>
    <row r="6166" spans="23:35">
      <c r="W6166" s="11"/>
      <c r="X6166" s="11"/>
      <c r="AI6166" s="11"/>
    </row>
    <row r="6167" spans="23:35">
      <c r="W6167" s="11"/>
      <c r="X6167" s="11"/>
      <c r="AI6167" s="11"/>
    </row>
    <row r="6168" spans="23:35">
      <c r="W6168" s="11"/>
      <c r="X6168" s="11"/>
      <c r="AI6168" s="11"/>
    </row>
    <row r="6169" spans="23:35">
      <c r="W6169" s="11"/>
      <c r="X6169" s="11"/>
      <c r="AI6169" s="11"/>
    </row>
    <row r="6170" spans="23:35">
      <c r="W6170" s="11"/>
      <c r="X6170" s="11"/>
      <c r="AI6170" s="11"/>
    </row>
    <row r="6171" spans="23:35">
      <c r="W6171" s="11"/>
      <c r="X6171" s="11"/>
      <c r="AI6171" s="11"/>
    </row>
    <row r="6172" spans="23:35">
      <c r="W6172" s="11"/>
      <c r="X6172" s="11"/>
      <c r="AI6172" s="11"/>
    </row>
    <row r="6173" spans="23:35">
      <c r="W6173" s="11"/>
      <c r="X6173" s="11"/>
      <c r="AI6173" s="11"/>
    </row>
    <row r="6174" spans="23:35">
      <c r="W6174" s="11"/>
      <c r="X6174" s="11"/>
      <c r="AI6174" s="11"/>
    </row>
    <row r="6175" spans="23:35">
      <c r="W6175" s="11"/>
      <c r="X6175" s="11"/>
      <c r="AI6175" s="11"/>
    </row>
    <row r="6176" spans="23:35">
      <c r="W6176" s="11"/>
      <c r="X6176" s="11"/>
      <c r="AI6176" s="11"/>
    </row>
    <row r="6177" spans="23:35">
      <c r="W6177" s="11"/>
      <c r="X6177" s="11"/>
      <c r="AI6177" s="11"/>
    </row>
    <row r="6178" spans="23:35">
      <c r="W6178" s="11"/>
      <c r="X6178" s="11"/>
      <c r="AI6178" s="11"/>
    </row>
    <row r="6179" spans="23:35">
      <c r="W6179" s="11"/>
      <c r="X6179" s="11"/>
      <c r="AI6179" s="11"/>
    </row>
    <row r="6180" spans="23:35">
      <c r="W6180" s="11"/>
      <c r="X6180" s="11"/>
      <c r="AI6180" s="11"/>
    </row>
    <row r="6181" spans="23:35">
      <c r="W6181" s="11"/>
      <c r="X6181" s="11"/>
      <c r="AI6181" s="11"/>
    </row>
    <row r="6182" spans="23:35">
      <c r="W6182" s="11"/>
      <c r="X6182" s="11"/>
      <c r="AI6182" s="11"/>
    </row>
    <row r="6183" spans="23:35">
      <c r="W6183" s="11"/>
      <c r="X6183" s="11"/>
      <c r="AI6183" s="11"/>
    </row>
    <row r="6184" spans="23:35">
      <c r="W6184" s="11"/>
      <c r="X6184" s="11"/>
      <c r="AI6184" s="11"/>
    </row>
    <row r="6185" spans="23:35">
      <c r="W6185" s="11"/>
      <c r="X6185" s="11"/>
      <c r="AI6185" s="11"/>
    </row>
    <row r="6186" spans="23:35">
      <c r="W6186" s="11"/>
      <c r="X6186" s="11"/>
      <c r="AI6186" s="11"/>
    </row>
    <row r="6187" spans="23:35">
      <c r="W6187" s="11"/>
      <c r="X6187" s="11"/>
      <c r="AI6187" s="11"/>
    </row>
    <row r="6188" spans="23:35">
      <c r="W6188" s="11"/>
      <c r="X6188" s="11"/>
      <c r="AI6188" s="11"/>
    </row>
    <row r="6189" spans="23:35">
      <c r="W6189" s="11"/>
      <c r="X6189" s="11"/>
      <c r="AI6189" s="11"/>
    </row>
    <row r="6190" spans="23:35">
      <c r="W6190" s="11"/>
      <c r="X6190" s="11"/>
      <c r="AI6190" s="11"/>
    </row>
    <row r="6191" spans="23:35">
      <c r="W6191" s="11"/>
      <c r="X6191" s="11"/>
      <c r="AI6191" s="11"/>
    </row>
    <row r="6192" spans="23:35">
      <c r="W6192" s="11"/>
      <c r="X6192" s="11"/>
      <c r="AI6192" s="11"/>
    </row>
    <row r="6193" spans="23:35">
      <c r="W6193" s="11"/>
      <c r="X6193" s="11"/>
      <c r="AI6193" s="11"/>
    </row>
    <row r="6194" spans="23:35">
      <c r="W6194" s="11"/>
      <c r="X6194" s="11"/>
      <c r="AI6194" s="11"/>
    </row>
    <row r="6195" spans="23:35">
      <c r="W6195" s="11"/>
      <c r="X6195" s="11"/>
      <c r="AI6195" s="11"/>
    </row>
    <row r="6196" spans="23:35">
      <c r="W6196" s="11"/>
      <c r="X6196" s="11"/>
      <c r="AI6196" s="11"/>
    </row>
    <row r="6197" spans="23:35">
      <c r="W6197" s="11"/>
      <c r="X6197" s="11"/>
      <c r="AI6197" s="11"/>
    </row>
    <row r="6198" spans="23:35">
      <c r="W6198" s="11"/>
      <c r="X6198" s="11"/>
      <c r="AI6198" s="11"/>
    </row>
    <row r="6199" spans="23:35">
      <c r="W6199" s="11"/>
      <c r="X6199" s="11"/>
      <c r="AI6199" s="11"/>
    </row>
    <row r="6200" spans="23:35">
      <c r="W6200" s="11"/>
      <c r="X6200" s="11"/>
      <c r="AI6200" s="11"/>
    </row>
    <row r="6201" spans="23:35">
      <c r="W6201" s="11"/>
      <c r="X6201" s="11"/>
      <c r="AI6201" s="11"/>
    </row>
    <row r="6202" spans="23:35">
      <c r="W6202" s="11"/>
      <c r="X6202" s="11"/>
      <c r="AI6202" s="11"/>
    </row>
    <row r="6203" spans="23:35">
      <c r="W6203" s="11"/>
      <c r="X6203" s="11"/>
      <c r="AI6203" s="11"/>
    </row>
    <row r="6204" spans="23:35">
      <c r="W6204" s="11"/>
      <c r="X6204" s="11"/>
      <c r="AI6204" s="11"/>
    </row>
    <row r="6205" spans="23:35">
      <c r="W6205" s="11"/>
      <c r="X6205" s="11"/>
      <c r="AI6205" s="11"/>
    </row>
    <row r="6206" spans="23:35">
      <c r="W6206" s="11"/>
      <c r="X6206" s="11"/>
      <c r="AI6206" s="11"/>
    </row>
    <row r="6207" spans="23:35">
      <c r="W6207" s="11"/>
      <c r="X6207" s="11"/>
      <c r="AI6207" s="11"/>
    </row>
    <row r="6208" spans="23:35">
      <c r="W6208" s="11"/>
      <c r="X6208" s="11"/>
      <c r="AI6208" s="11"/>
    </row>
    <row r="6209" spans="23:35">
      <c r="W6209" s="11"/>
      <c r="X6209" s="11"/>
      <c r="AI6209" s="11"/>
    </row>
    <row r="6210" spans="23:35">
      <c r="W6210" s="11"/>
      <c r="X6210" s="11"/>
      <c r="AI6210" s="11"/>
    </row>
    <row r="6211" spans="23:35">
      <c r="W6211" s="11"/>
      <c r="X6211" s="11"/>
      <c r="AI6211" s="11"/>
    </row>
    <row r="6212" spans="23:35">
      <c r="W6212" s="11"/>
      <c r="X6212" s="11"/>
      <c r="AI6212" s="11"/>
    </row>
    <row r="6213" spans="23:35">
      <c r="W6213" s="11"/>
      <c r="X6213" s="11"/>
      <c r="AI6213" s="11"/>
    </row>
    <row r="6214" spans="23:35">
      <c r="W6214" s="11"/>
      <c r="X6214" s="11"/>
      <c r="AI6214" s="11"/>
    </row>
    <row r="6215" spans="23:35">
      <c r="W6215" s="11"/>
      <c r="X6215" s="11"/>
      <c r="AI6215" s="11"/>
    </row>
    <row r="6216" spans="23:35">
      <c r="W6216" s="11"/>
      <c r="X6216" s="11"/>
      <c r="AI6216" s="11"/>
    </row>
    <row r="6217" spans="23:35">
      <c r="W6217" s="11"/>
      <c r="X6217" s="11"/>
      <c r="AI6217" s="11"/>
    </row>
    <row r="6218" spans="23:35">
      <c r="W6218" s="11"/>
      <c r="X6218" s="11"/>
      <c r="AI6218" s="11"/>
    </row>
    <row r="6219" spans="23:35">
      <c r="W6219" s="11"/>
      <c r="X6219" s="11"/>
      <c r="AI6219" s="11"/>
    </row>
    <row r="6220" spans="23:35">
      <c r="W6220" s="11"/>
      <c r="X6220" s="11"/>
      <c r="AI6220" s="11"/>
    </row>
    <row r="6221" spans="23:35">
      <c r="W6221" s="11"/>
      <c r="X6221" s="11"/>
      <c r="AI6221" s="11"/>
    </row>
    <row r="6222" spans="23:35">
      <c r="W6222" s="11"/>
      <c r="X6222" s="11"/>
      <c r="AI6222" s="11"/>
    </row>
    <row r="6223" spans="23:35">
      <c r="W6223" s="11"/>
      <c r="X6223" s="11"/>
      <c r="AI6223" s="11"/>
    </row>
    <row r="6224" spans="23:35">
      <c r="W6224" s="11"/>
      <c r="X6224" s="11"/>
      <c r="AI6224" s="11"/>
    </row>
    <row r="6225" spans="23:35">
      <c r="W6225" s="11"/>
      <c r="X6225" s="11"/>
      <c r="AI6225" s="11"/>
    </row>
    <row r="6226" spans="23:35">
      <c r="W6226" s="11"/>
      <c r="X6226" s="11"/>
      <c r="AI6226" s="11"/>
    </row>
    <row r="6227" spans="23:35">
      <c r="W6227" s="11"/>
      <c r="X6227" s="11"/>
      <c r="AI6227" s="11"/>
    </row>
    <row r="6228" spans="23:35">
      <c r="W6228" s="11"/>
      <c r="X6228" s="11"/>
      <c r="AI6228" s="11"/>
    </row>
    <row r="6229" spans="23:35">
      <c r="W6229" s="11"/>
      <c r="X6229" s="11"/>
      <c r="AI6229" s="11"/>
    </row>
    <row r="6230" spans="23:35">
      <c r="W6230" s="11"/>
      <c r="X6230" s="11"/>
      <c r="AI6230" s="11"/>
    </row>
    <row r="6231" spans="23:35">
      <c r="W6231" s="11"/>
      <c r="X6231" s="11"/>
      <c r="AI6231" s="11"/>
    </row>
    <row r="6232" spans="23:35">
      <c r="W6232" s="11"/>
      <c r="X6232" s="11"/>
      <c r="AI6232" s="11"/>
    </row>
    <row r="6233" spans="23:35">
      <c r="W6233" s="11"/>
      <c r="X6233" s="11"/>
      <c r="AI6233" s="11"/>
    </row>
    <row r="6234" spans="23:35">
      <c r="W6234" s="11"/>
      <c r="X6234" s="11"/>
      <c r="AI6234" s="11"/>
    </row>
    <row r="6235" spans="23:35">
      <c r="W6235" s="11"/>
      <c r="X6235" s="11"/>
      <c r="AI6235" s="11"/>
    </row>
    <row r="6236" spans="23:35">
      <c r="W6236" s="11"/>
      <c r="X6236" s="11"/>
      <c r="AI6236" s="11"/>
    </row>
    <row r="6237" spans="23:35">
      <c r="W6237" s="11"/>
      <c r="X6237" s="11"/>
      <c r="AI6237" s="11"/>
    </row>
    <row r="6238" spans="23:35">
      <c r="W6238" s="11"/>
      <c r="X6238" s="11"/>
      <c r="AI6238" s="11"/>
    </row>
    <row r="6239" spans="23:35">
      <c r="W6239" s="11"/>
      <c r="X6239" s="11"/>
      <c r="AI6239" s="11"/>
    </row>
    <row r="6240" spans="23:35">
      <c r="W6240" s="11"/>
      <c r="X6240" s="11"/>
      <c r="AI6240" s="11"/>
    </row>
    <row r="6241" spans="23:35">
      <c r="W6241" s="11"/>
      <c r="X6241" s="11"/>
      <c r="AI6241" s="11"/>
    </row>
    <row r="6242" spans="23:35">
      <c r="W6242" s="11"/>
      <c r="X6242" s="11"/>
      <c r="AI6242" s="11"/>
    </row>
    <row r="6243" spans="23:35">
      <c r="W6243" s="11"/>
      <c r="X6243" s="11"/>
      <c r="AI6243" s="11"/>
    </row>
    <row r="6244" spans="23:35">
      <c r="W6244" s="11"/>
      <c r="X6244" s="11"/>
      <c r="AI6244" s="11"/>
    </row>
    <row r="6245" spans="23:35">
      <c r="W6245" s="11"/>
      <c r="X6245" s="11"/>
      <c r="AI6245" s="11"/>
    </row>
    <row r="6246" spans="23:35">
      <c r="W6246" s="11"/>
      <c r="X6246" s="11"/>
      <c r="AI6246" s="11"/>
    </row>
    <row r="6247" spans="23:35">
      <c r="W6247" s="11"/>
      <c r="X6247" s="11"/>
      <c r="AI6247" s="11"/>
    </row>
    <row r="6248" spans="23:35">
      <c r="W6248" s="11"/>
      <c r="X6248" s="11"/>
      <c r="AI6248" s="11"/>
    </row>
    <row r="6249" spans="23:35">
      <c r="W6249" s="11"/>
      <c r="X6249" s="11"/>
      <c r="AI6249" s="11"/>
    </row>
    <row r="6250" spans="23:35">
      <c r="W6250" s="11"/>
      <c r="X6250" s="11"/>
      <c r="AI6250" s="11"/>
    </row>
    <row r="6251" spans="23:35">
      <c r="W6251" s="11"/>
      <c r="X6251" s="11"/>
      <c r="AI6251" s="11"/>
    </row>
    <row r="6252" spans="23:35">
      <c r="W6252" s="11"/>
      <c r="X6252" s="11"/>
      <c r="AI6252" s="11"/>
    </row>
    <row r="6253" spans="23:35">
      <c r="W6253" s="11"/>
      <c r="X6253" s="11"/>
      <c r="AI6253" s="11"/>
    </row>
    <row r="6254" spans="23:35">
      <c r="W6254" s="11"/>
      <c r="X6254" s="11"/>
      <c r="AI6254" s="11"/>
    </row>
    <row r="6255" spans="23:35">
      <c r="W6255" s="11"/>
      <c r="X6255" s="11"/>
      <c r="AI6255" s="11"/>
    </row>
    <row r="6256" spans="23:35">
      <c r="W6256" s="11"/>
      <c r="X6256" s="11"/>
      <c r="AI6256" s="11"/>
    </row>
    <row r="6257" spans="23:35">
      <c r="W6257" s="11"/>
      <c r="X6257" s="11"/>
      <c r="AI6257" s="11"/>
    </row>
    <row r="6258" spans="23:35">
      <c r="W6258" s="11"/>
      <c r="X6258" s="11"/>
      <c r="AI6258" s="11"/>
    </row>
    <row r="6259" spans="23:35">
      <c r="W6259" s="11"/>
      <c r="X6259" s="11"/>
      <c r="AI6259" s="11"/>
    </row>
    <row r="6260" spans="23:35">
      <c r="W6260" s="11"/>
      <c r="X6260" s="11"/>
      <c r="AI6260" s="11"/>
    </row>
    <row r="6261" spans="23:35">
      <c r="W6261" s="11"/>
      <c r="X6261" s="11"/>
      <c r="AI6261" s="11"/>
    </row>
    <row r="6262" spans="23:35">
      <c r="W6262" s="11"/>
      <c r="X6262" s="11"/>
      <c r="AI6262" s="11"/>
    </row>
    <row r="6263" spans="23:35">
      <c r="W6263" s="11"/>
      <c r="X6263" s="11"/>
      <c r="AI6263" s="11"/>
    </row>
    <row r="6264" spans="23:35">
      <c r="W6264" s="11"/>
      <c r="X6264" s="11"/>
      <c r="AI6264" s="11"/>
    </row>
    <row r="6265" spans="23:35">
      <c r="W6265" s="11"/>
      <c r="X6265" s="11"/>
      <c r="AI6265" s="11"/>
    </row>
    <row r="6266" spans="23:35">
      <c r="W6266" s="11"/>
      <c r="X6266" s="11"/>
      <c r="AI6266" s="11"/>
    </row>
    <row r="6267" spans="23:35">
      <c r="W6267" s="11"/>
      <c r="X6267" s="11"/>
      <c r="AI6267" s="11"/>
    </row>
    <row r="6268" spans="23:35">
      <c r="W6268" s="11"/>
      <c r="X6268" s="11"/>
      <c r="AI6268" s="11"/>
    </row>
    <row r="6269" spans="23:35">
      <c r="W6269" s="11"/>
      <c r="X6269" s="11"/>
      <c r="AI6269" s="11"/>
    </row>
    <row r="6270" spans="23:35">
      <c r="W6270" s="11"/>
      <c r="X6270" s="11"/>
      <c r="AI6270" s="11"/>
    </row>
    <row r="6271" spans="23:35">
      <c r="W6271" s="11"/>
      <c r="X6271" s="11"/>
      <c r="AI6271" s="11"/>
    </row>
    <row r="6272" spans="23:35">
      <c r="W6272" s="11"/>
      <c r="X6272" s="11"/>
      <c r="AI6272" s="11"/>
    </row>
    <row r="6273" spans="23:35">
      <c r="W6273" s="11"/>
      <c r="X6273" s="11"/>
      <c r="AI6273" s="11"/>
    </row>
    <row r="6274" spans="23:35">
      <c r="W6274" s="11"/>
      <c r="X6274" s="11"/>
      <c r="AI6274" s="11"/>
    </row>
    <row r="6275" spans="23:35">
      <c r="W6275" s="11"/>
      <c r="X6275" s="11"/>
      <c r="AI6275" s="11"/>
    </row>
    <row r="6276" spans="23:35">
      <c r="W6276" s="11"/>
      <c r="X6276" s="11"/>
      <c r="AI6276" s="11"/>
    </row>
    <row r="6277" spans="23:35">
      <c r="W6277" s="11"/>
      <c r="X6277" s="11"/>
      <c r="AI6277" s="11"/>
    </row>
    <row r="6278" spans="23:35">
      <c r="W6278" s="11"/>
      <c r="X6278" s="11"/>
      <c r="AI6278" s="11"/>
    </row>
    <row r="6279" spans="23:35">
      <c r="W6279" s="11"/>
      <c r="X6279" s="11"/>
      <c r="AI6279" s="11"/>
    </row>
    <row r="6280" spans="23:35">
      <c r="W6280" s="11"/>
      <c r="X6280" s="11"/>
      <c r="AI6280" s="11"/>
    </row>
    <row r="6281" spans="23:35">
      <c r="W6281" s="11"/>
      <c r="X6281" s="11"/>
      <c r="AI6281" s="11"/>
    </row>
    <row r="6282" spans="23:35">
      <c r="W6282" s="11"/>
      <c r="X6282" s="11"/>
      <c r="AI6282" s="11"/>
    </row>
    <row r="6283" spans="23:35">
      <c r="W6283" s="11"/>
      <c r="X6283" s="11"/>
      <c r="AI6283" s="11"/>
    </row>
    <row r="6284" spans="23:35">
      <c r="W6284" s="11"/>
      <c r="X6284" s="11"/>
      <c r="AI6284" s="11"/>
    </row>
    <row r="6285" spans="23:35">
      <c r="W6285" s="11"/>
      <c r="X6285" s="11"/>
      <c r="AI6285" s="11"/>
    </row>
    <row r="6286" spans="23:35">
      <c r="W6286" s="11"/>
      <c r="X6286" s="11"/>
      <c r="AI6286" s="11"/>
    </row>
    <row r="6287" spans="23:35">
      <c r="W6287" s="11"/>
      <c r="X6287" s="11"/>
      <c r="AI6287" s="11"/>
    </row>
    <row r="6288" spans="23:35">
      <c r="W6288" s="11"/>
      <c r="X6288" s="11"/>
      <c r="AI6288" s="11"/>
    </row>
    <row r="6289" spans="23:35">
      <c r="W6289" s="11"/>
      <c r="X6289" s="11"/>
      <c r="AI6289" s="11"/>
    </row>
    <row r="6290" spans="23:35">
      <c r="W6290" s="11"/>
      <c r="X6290" s="11"/>
      <c r="AI6290" s="11"/>
    </row>
    <row r="6291" spans="23:35">
      <c r="W6291" s="11"/>
      <c r="X6291" s="11"/>
      <c r="AI6291" s="11"/>
    </row>
    <row r="6292" spans="23:35">
      <c r="W6292" s="11"/>
      <c r="X6292" s="11"/>
      <c r="AI6292" s="11"/>
    </row>
    <row r="6293" spans="23:35">
      <c r="W6293" s="11"/>
      <c r="X6293" s="11"/>
      <c r="AI6293" s="11"/>
    </row>
    <row r="6294" spans="23:35">
      <c r="W6294" s="11"/>
      <c r="X6294" s="11"/>
      <c r="AI6294" s="11"/>
    </row>
    <row r="6295" spans="23:35">
      <c r="W6295" s="11"/>
      <c r="X6295" s="11"/>
      <c r="AI6295" s="11"/>
    </row>
    <row r="6296" spans="23:35">
      <c r="W6296" s="11"/>
      <c r="X6296" s="11"/>
      <c r="AI6296" s="11"/>
    </row>
    <row r="6297" spans="23:35">
      <c r="W6297" s="11"/>
      <c r="X6297" s="11"/>
      <c r="AI6297" s="11"/>
    </row>
    <row r="6298" spans="23:35">
      <c r="W6298" s="11"/>
      <c r="X6298" s="11"/>
      <c r="AI6298" s="11"/>
    </row>
    <row r="6299" spans="23:35">
      <c r="W6299" s="11"/>
      <c r="X6299" s="11"/>
      <c r="AI6299" s="11"/>
    </row>
    <row r="6300" spans="23:35">
      <c r="W6300" s="11"/>
      <c r="X6300" s="11"/>
      <c r="AI6300" s="11"/>
    </row>
    <row r="6301" spans="23:35">
      <c r="W6301" s="11"/>
      <c r="X6301" s="11"/>
      <c r="AI6301" s="11"/>
    </row>
    <row r="6302" spans="23:35">
      <c r="W6302" s="11"/>
      <c r="X6302" s="11"/>
      <c r="AI6302" s="11"/>
    </row>
    <row r="6303" spans="23:35">
      <c r="W6303" s="11"/>
      <c r="X6303" s="11"/>
      <c r="AI6303" s="11"/>
    </row>
    <row r="6304" spans="23:35">
      <c r="W6304" s="11"/>
      <c r="X6304" s="11"/>
      <c r="AI6304" s="11"/>
    </row>
    <row r="6305" spans="23:35">
      <c r="W6305" s="11"/>
      <c r="X6305" s="11"/>
      <c r="AI6305" s="11"/>
    </row>
    <row r="6306" spans="23:35">
      <c r="W6306" s="11"/>
      <c r="X6306" s="11"/>
      <c r="AI6306" s="11"/>
    </row>
    <row r="6307" spans="23:35">
      <c r="W6307" s="11"/>
      <c r="X6307" s="11"/>
      <c r="AI6307" s="11"/>
    </row>
    <row r="6308" spans="23:35">
      <c r="W6308" s="11"/>
      <c r="X6308" s="11"/>
      <c r="AI6308" s="11"/>
    </row>
    <row r="6309" spans="23:35">
      <c r="W6309" s="11"/>
      <c r="X6309" s="11"/>
      <c r="AI6309" s="11"/>
    </row>
    <row r="6310" spans="23:35">
      <c r="W6310" s="11"/>
      <c r="X6310" s="11"/>
      <c r="AI6310" s="11"/>
    </row>
    <row r="6311" spans="23:35">
      <c r="W6311" s="11"/>
      <c r="X6311" s="11"/>
      <c r="AI6311" s="11"/>
    </row>
    <row r="6312" spans="23:35">
      <c r="W6312" s="11"/>
      <c r="X6312" s="11"/>
      <c r="AI6312" s="11"/>
    </row>
    <row r="6313" spans="23:35">
      <c r="W6313" s="11"/>
      <c r="X6313" s="11"/>
      <c r="AI6313" s="11"/>
    </row>
    <row r="6314" spans="23:35">
      <c r="W6314" s="11"/>
      <c r="X6314" s="11"/>
      <c r="AI6314" s="11"/>
    </row>
    <row r="6315" spans="23:35">
      <c r="W6315" s="11"/>
      <c r="X6315" s="11"/>
      <c r="AI6315" s="11"/>
    </row>
    <row r="6316" spans="23:35">
      <c r="W6316" s="11"/>
      <c r="X6316" s="11"/>
      <c r="AI6316" s="11"/>
    </row>
    <row r="6317" spans="23:35">
      <c r="W6317" s="11"/>
      <c r="X6317" s="11"/>
      <c r="AI6317" s="11"/>
    </row>
    <row r="6318" spans="23:35">
      <c r="W6318" s="11"/>
      <c r="X6318" s="11"/>
      <c r="AI6318" s="11"/>
    </row>
    <row r="6319" spans="23:35">
      <c r="W6319" s="11"/>
      <c r="X6319" s="11"/>
      <c r="AI6319" s="11"/>
    </row>
    <row r="6320" spans="23:35">
      <c r="W6320" s="11"/>
      <c r="X6320" s="11"/>
      <c r="AI6320" s="11"/>
    </row>
    <row r="6321" spans="23:35">
      <c r="W6321" s="11"/>
      <c r="X6321" s="11"/>
      <c r="AI6321" s="11"/>
    </row>
    <row r="6322" spans="23:35">
      <c r="W6322" s="11"/>
      <c r="X6322" s="11"/>
      <c r="AI6322" s="11"/>
    </row>
    <row r="6323" spans="23:35">
      <c r="W6323" s="11"/>
      <c r="X6323" s="11"/>
      <c r="AI6323" s="11"/>
    </row>
    <row r="6324" spans="23:35">
      <c r="W6324" s="11"/>
      <c r="X6324" s="11"/>
      <c r="AI6324" s="11"/>
    </row>
    <row r="6325" spans="23:35">
      <c r="W6325" s="11"/>
      <c r="X6325" s="11"/>
      <c r="AI6325" s="11"/>
    </row>
    <row r="6326" spans="23:35">
      <c r="W6326" s="11"/>
      <c r="X6326" s="11"/>
      <c r="AI6326" s="11"/>
    </row>
    <row r="6327" spans="23:35">
      <c r="W6327" s="11"/>
      <c r="X6327" s="11"/>
      <c r="AI6327" s="11"/>
    </row>
    <row r="6328" spans="23:35">
      <c r="W6328" s="11"/>
      <c r="X6328" s="11"/>
      <c r="AI6328" s="11"/>
    </row>
    <row r="6329" spans="23:35">
      <c r="W6329" s="11"/>
      <c r="X6329" s="11"/>
      <c r="AI6329" s="11"/>
    </row>
    <row r="6330" spans="23:35">
      <c r="W6330" s="11"/>
      <c r="X6330" s="11"/>
      <c r="AI6330" s="11"/>
    </row>
    <row r="6331" spans="23:35">
      <c r="W6331" s="11"/>
      <c r="X6331" s="11"/>
      <c r="AI6331" s="11"/>
    </row>
    <row r="6332" spans="23:35">
      <c r="W6332" s="11"/>
      <c r="X6332" s="11"/>
      <c r="AI6332" s="11"/>
    </row>
    <row r="6333" spans="23:35">
      <c r="W6333" s="11"/>
      <c r="X6333" s="11"/>
      <c r="AI6333" s="11"/>
    </row>
    <row r="6334" spans="23:35">
      <c r="W6334" s="11"/>
      <c r="X6334" s="11"/>
      <c r="AI6334" s="11"/>
    </row>
    <row r="6335" spans="23:35">
      <c r="W6335" s="11"/>
      <c r="X6335" s="11"/>
      <c r="AI6335" s="11"/>
    </row>
    <row r="6336" spans="23:35">
      <c r="W6336" s="11"/>
      <c r="X6336" s="11"/>
      <c r="AI6336" s="11"/>
    </row>
    <row r="6337" spans="23:35">
      <c r="W6337" s="11"/>
      <c r="X6337" s="11"/>
      <c r="AI6337" s="11"/>
    </row>
    <row r="6338" spans="23:35">
      <c r="W6338" s="11"/>
      <c r="X6338" s="11"/>
      <c r="AI6338" s="11"/>
    </row>
    <row r="6339" spans="23:35">
      <c r="W6339" s="11"/>
      <c r="X6339" s="11"/>
      <c r="AI6339" s="11"/>
    </row>
    <row r="6340" spans="23:35">
      <c r="W6340" s="11"/>
      <c r="X6340" s="11"/>
      <c r="AI6340" s="11"/>
    </row>
    <row r="6341" spans="23:35">
      <c r="W6341" s="11"/>
      <c r="X6341" s="11"/>
      <c r="AI6341" s="11"/>
    </row>
    <row r="6342" spans="23:35">
      <c r="W6342" s="11"/>
      <c r="X6342" s="11"/>
      <c r="AI6342" s="11"/>
    </row>
    <row r="6343" spans="23:35">
      <c r="W6343" s="11"/>
      <c r="X6343" s="11"/>
      <c r="AI6343" s="11"/>
    </row>
    <row r="6344" spans="23:35">
      <c r="W6344" s="11"/>
      <c r="X6344" s="11"/>
      <c r="AI6344" s="11"/>
    </row>
    <row r="6345" spans="23:35">
      <c r="W6345" s="11"/>
      <c r="X6345" s="11"/>
      <c r="AI6345" s="11"/>
    </row>
    <row r="6346" spans="23:35">
      <c r="W6346" s="11"/>
      <c r="X6346" s="11"/>
      <c r="AI6346" s="11"/>
    </row>
    <row r="6347" spans="23:35">
      <c r="W6347" s="11"/>
      <c r="X6347" s="11"/>
      <c r="AI6347" s="11"/>
    </row>
    <row r="6348" spans="23:35">
      <c r="W6348" s="11"/>
      <c r="X6348" s="11"/>
      <c r="AI6348" s="11"/>
    </row>
    <row r="6349" spans="23:35">
      <c r="W6349" s="11"/>
      <c r="X6349" s="11"/>
      <c r="AI6349" s="11"/>
    </row>
    <row r="6350" spans="23:35">
      <c r="W6350" s="11"/>
      <c r="X6350" s="11"/>
      <c r="AI6350" s="11"/>
    </row>
    <row r="6351" spans="23:35">
      <c r="W6351" s="11"/>
      <c r="X6351" s="11"/>
      <c r="AI6351" s="11"/>
    </row>
    <row r="6352" spans="23:35">
      <c r="W6352" s="11"/>
      <c r="X6352" s="11"/>
      <c r="AI6352" s="11"/>
    </row>
    <row r="6353" spans="23:35">
      <c r="W6353" s="11"/>
      <c r="X6353" s="11"/>
      <c r="AI6353" s="11"/>
    </row>
    <row r="6354" spans="23:35">
      <c r="W6354" s="11"/>
      <c r="X6354" s="11"/>
      <c r="AI6354" s="11"/>
    </row>
    <row r="6355" spans="23:35">
      <c r="W6355" s="11"/>
      <c r="X6355" s="11"/>
      <c r="AI6355" s="11"/>
    </row>
    <row r="6356" spans="23:35">
      <c r="W6356" s="11"/>
      <c r="X6356" s="11"/>
      <c r="AI6356" s="11"/>
    </row>
    <row r="6357" spans="23:35">
      <c r="W6357" s="11"/>
      <c r="X6357" s="11"/>
      <c r="AI6357" s="11"/>
    </row>
    <row r="6358" spans="23:35">
      <c r="W6358" s="11"/>
      <c r="X6358" s="11"/>
      <c r="AI6358" s="11"/>
    </row>
    <row r="6359" spans="23:35">
      <c r="W6359" s="11"/>
      <c r="X6359" s="11"/>
      <c r="AI6359" s="11"/>
    </row>
    <row r="6360" spans="23:35">
      <c r="W6360" s="11"/>
      <c r="X6360" s="11"/>
      <c r="AI6360" s="11"/>
    </row>
    <row r="6361" spans="23:35">
      <c r="W6361" s="11"/>
      <c r="X6361" s="11"/>
      <c r="AI6361" s="11"/>
    </row>
    <row r="6362" spans="23:35">
      <c r="W6362" s="11"/>
      <c r="X6362" s="11"/>
      <c r="AI6362" s="11"/>
    </row>
    <row r="6363" spans="23:35">
      <c r="W6363" s="11"/>
      <c r="X6363" s="11"/>
      <c r="AI6363" s="11"/>
    </row>
    <row r="6364" spans="23:35">
      <c r="W6364" s="11"/>
      <c r="X6364" s="11"/>
      <c r="AI6364" s="11"/>
    </row>
    <row r="6365" spans="23:35">
      <c r="W6365" s="11"/>
      <c r="X6365" s="11"/>
      <c r="AI6365" s="11"/>
    </row>
    <row r="6366" spans="23:35">
      <c r="W6366" s="11"/>
      <c r="X6366" s="11"/>
      <c r="AI6366" s="11"/>
    </row>
    <row r="6367" spans="23:35">
      <c r="W6367" s="11"/>
      <c r="X6367" s="11"/>
      <c r="AI6367" s="11"/>
    </row>
    <row r="6368" spans="23:35">
      <c r="W6368" s="11"/>
      <c r="X6368" s="11"/>
      <c r="AI6368" s="11"/>
    </row>
    <row r="6369" spans="23:35">
      <c r="W6369" s="11"/>
      <c r="X6369" s="11"/>
      <c r="AI6369" s="11"/>
    </row>
    <row r="6370" spans="23:35">
      <c r="W6370" s="11"/>
      <c r="X6370" s="11"/>
      <c r="AI6370" s="11"/>
    </row>
    <row r="6371" spans="23:35">
      <c r="W6371" s="11"/>
      <c r="X6371" s="11"/>
      <c r="AI6371" s="11"/>
    </row>
    <row r="6372" spans="23:35">
      <c r="W6372" s="11"/>
      <c r="X6372" s="11"/>
      <c r="AI6372" s="11"/>
    </row>
    <row r="6373" spans="23:35">
      <c r="W6373" s="11"/>
      <c r="X6373" s="11"/>
      <c r="AI6373" s="11"/>
    </row>
    <row r="6374" spans="23:35">
      <c r="W6374" s="11"/>
      <c r="X6374" s="11"/>
      <c r="AI6374" s="11"/>
    </row>
    <row r="6375" spans="23:35">
      <c r="W6375" s="11"/>
      <c r="X6375" s="11"/>
      <c r="AI6375" s="11"/>
    </row>
    <row r="6376" spans="23:35">
      <c r="W6376" s="11"/>
      <c r="X6376" s="11"/>
      <c r="AI6376" s="11"/>
    </row>
    <row r="6377" spans="23:35">
      <c r="W6377" s="11"/>
      <c r="X6377" s="11"/>
      <c r="AI6377" s="11"/>
    </row>
    <row r="6378" spans="23:35">
      <c r="W6378" s="11"/>
      <c r="X6378" s="11"/>
      <c r="AI6378" s="11"/>
    </row>
    <row r="6379" spans="23:35">
      <c r="W6379" s="11"/>
      <c r="X6379" s="11"/>
      <c r="AI6379" s="11"/>
    </row>
    <row r="6380" spans="23:35">
      <c r="W6380" s="11"/>
      <c r="X6380" s="11"/>
      <c r="AI6380" s="11"/>
    </row>
    <row r="6381" spans="23:35">
      <c r="W6381" s="11"/>
      <c r="X6381" s="11"/>
      <c r="AI6381" s="11"/>
    </row>
    <row r="6382" spans="23:35">
      <c r="W6382" s="11"/>
      <c r="X6382" s="11"/>
      <c r="AI6382" s="11"/>
    </row>
    <row r="6383" spans="23:35">
      <c r="W6383" s="11"/>
      <c r="X6383" s="11"/>
      <c r="AI6383" s="11"/>
    </row>
    <row r="6384" spans="23:35">
      <c r="W6384" s="11"/>
      <c r="X6384" s="11"/>
      <c r="AI6384" s="11"/>
    </row>
    <row r="6385" spans="23:35">
      <c r="W6385" s="11"/>
      <c r="X6385" s="11"/>
      <c r="AI6385" s="11"/>
    </row>
    <row r="6386" spans="23:35">
      <c r="W6386" s="11"/>
      <c r="X6386" s="11"/>
      <c r="AI6386" s="11"/>
    </row>
    <row r="6387" spans="23:35">
      <c r="W6387" s="11"/>
      <c r="X6387" s="11"/>
      <c r="AI6387" s="11"/>
    </row>
    <row r="6388" spans="23:35">
      <c r="W6388" s="11"/>
      <c r="X6388" s="11"/>
      <c r="AI6388" s="11"/>
    </row>
    <row r="6389" spans="23:35">
      <c r="W6389" s="11"/>
      <c r="X6389" s="11"/>
      <c r="AI6389" s="11"/>
    </row>
    <row r="6390" spans="23:35">
      <c r="W6390" s="11"/>
      <c r="X6390" s="11"/>
      <c r="AI6390" s="11"/>
    </row>
    <row r="6391" spans="23:35">
      <c r="W6391" s="11"/>
      <c r="X6391" s="11"/>
      <c r="AI6391" s="11"/>
    </row>
    <row r="6392" spans="23:35">
      <c r="W6392" s="11"/>
      <c r="X6392" s="11"/>
      <c r="AI6392" s="11"/>
    </row>
    <row r="6393" spans="23:35">
      <c r="W6393" s="11"/>
      <c r="X6393" s="11"/>
      <c r="AI6393" s="11"/>
    </row>
    <row r="6394" spans="23:35">
      <c r="W6394" s="11"/>
      <c r="X6394" s="11"/>
      <c r="AI6394" s="11"/>
    </row>
    <row r="6395" spans="23:35">
      <c r="W6395" s="11"/>
      <c r="X6395" s="11"/>
      <c r="AI6395" s="11"/>
    </row>
    <row r="6396" spans="23:35">
      <c r="W6396" s="11"/>
      <c r="X6396" s="11"/>
      <c r="AI6396" s="11"/>
    </row>
    <row r="6397" spans="23:35">
      <c r="W6397" s="11"/>
      <c r="X6397" s="11"/>
      <c r="AI6397" s="11"/>
    </row>
    <row r="6398" spans="23:35">
      <c r="W6398" s="11"/>
      <c r="X6398" s="11"/>
      <c r="AI6398" s="11"/>
    </row>
    <row r="6399" spans="23:35">
      <c r="W6399" s="11"/>
      <c r="X6399" s="11"/>
      <c r="AI6399" s="11"/>
    </row>
    <row r="6400" spans="23:35">
      <c r="W6400" s="11"/>
      <c r="X6400" s="11"/>
      <c r="AI6400" s="11"/>
    </row>
    <row r="6401" spans="23:35">
      <c r="W6401" s="11"/>
      <c r="X6401" s="11"/>
      <c r="AI6401" s="11"/>
    </row>
    <row r="6402" spans="23:35">
      <c r="W6402" s="11"/>
      <c r="X6402" s="11"/>
      <c r="AI6402" s="11"/>
    </row>
    <row r="6403" spans="23:35">
      <c r="W6403" s="11"/>
      <c r="X6403" s="11"/>
      <c r="AI6403" s="11"/>
    </row>
    <row r="6404" spans="23:35">
      <c r="W6404" s="11"/>
      <c r="X6404" s="11"/>
      <c r="AI6404" s="11"/>
    </row>
    <row r="6405" spans="23:35">
      <c r="W6405" s="11"/>
      <c r="X6405" s="11"/>
      <c r="AI6405" s="11"/>
    </row>
    <row r="6406" spans="23:35">
      <c r="W6406" s="11"/>
      <c r="X6406" s="11"/>
      <c r="AI6406" s="11"/>
    </row>
    <row r="6407" spans="23:35">
      <c r="W6407" s="11"/>
      <c r="X6407" s="11"/>
      <c r="AI6407" s="11"/>
    </row>
    <row r="6408" spans="23:35">
      <c r="W6408" s="11"/>
      <c r="X6408" s="11"/>
      <c r="AI6408" s="11"/>
    </row>
    <row r="6409" spans="23:35">
      <c r="W6409" s="11"/>
      <c r="X6409" s="11"/>
      <c r="AI6409" s="11"/>
    </row>
    <row r="6410" spans="23:35">
      <c r="W6410" s="11"/>
      <c r="X6410" s="11"/>
      <c r="AI6410" s="11"/>
    </row>
    <row r="6411" spans="23:35">
      <c r="W6411" s="11"/>
      <c r="X6411" s="11"/>
      <c r="AI6411" s="11"/>
    </row>
    <row r="6412" spans="23:35">
      <c r="W6412" s="11"/>
      <c r="X6412" s="11"/>
      <c r="AI6412" s="11"/>
    </row>
    <row r="6413" spans="23:35">
      <c r="W6413" s="11"/>
      <c r="X6413" s="11"/>
      <c r="AI6413" s="11"/>
    </row>
    <row r="6414" spans="23:35">
      <c r="W6414" s="11"/>
      <c r="X6414" s="11"/>
      <c r="AI6414" s="11"/>
    </row>
    <row r="6415" spans="23:35">
      <c r="W6415" s="11"/>
      <c r="X6415" s="11"/>
      <c r="AI6415" s="11"/>
    </row>
    <row r="6416" spans="23:35">
      <c r="W6416" s="11"/>
      <c r="X6416" s="11"/>
      <c r="AI6416" s="11"/>
    </row>
    <row r="6417" spans="23:35">
      <c r="W6417" s="11"/>
      <c r="X6417" s="11"/>
      <c r="AI6417" s="11"/>
    </row>
    <row r="6418" spans="23:35">
      <c r="W6418" s="11"/>
      <c r="X6418" s="11"/>
      <c r="AI6418" s="11"/>
    </row>
    <row r="6419" spans="23:35">
      <c r="W6419" s="11"/>
      <c r="X6419" s="11"/>
      <c r="AI6419" s="11"/>
    </row>
    <row r="6420" spans="23:35">
      <c r="W6420" s="11"/>
      <c r="X6420" s="11"/>
      <c r="AI6420" s="11"/>
    </row>
    <row r="6421" spans="23:35">
      <c r="W6421" s="11"/>
      <c r="X6421" s="11"/>
      <c r="AI6421" s="11"/>
    </row>
    <row r="6422" spans="23:35">
      <c r="W6422" s="11"/>
      <c r="X6422" s="11"/>
      <c r="AI6422" s="11"/>
    </row>
    <row r="6423" spans="23:35">
      <c r="W6423" s="11"/>
      <c r="X6423" s="11"/>
      <c r="AI6423" s="11"/>
    </row>
    <row r="6424" spans="23:35">
      <c r="W6424" s="11"/>
      <c r="X6424" s="11"/>
      <c r="AI6424" s="11"/>
    </row>
    <row r="6425" spans="23:35">
      <c r="W6425" s="11"/>
      <c r="X6425" s="11"/>
      <c r="AI6425" s="11"/>
    </row>
    <row r="6426" spans="23:35">
      <c r="W6426" s="11"/>
      <c r="X6426" s="11"/>
      <c r="AI6426" s="11"/>
    </row>
    <row r="6427" spans="23:35">
      <c r="W6427" s="11"/>
      <c r="X6427" s="11"/>
      <c r="AI6427" s="11"/>
    </row>
    <row r="6428" spans="23:35">
      <c r="W6428" s="11"/>
      <c r="X6428" s="11"/>
      <c r="AI6428" s="11"/>
    </row>
    <row r="6429" spans="23:35">
      <c r="W6429" s="11"/>
      <c r="X6429" s="11"/>
      <c r="AI6429" s="11"/>
    </row>
    <row r="6430" spans="23:35">
      <c r="W6430" s="11"/>
      <c r="X6430" s="11"/>
      <c r="AI6430" s="11"/>
    </row>
    <row r="6431" spans="23:35">
      <c r="W6431" s="11"/>
      <c r="X6431" s="11"/>
      <c r="AI6431" s="11"/>
    </row>
    <row r="6432" spans="23:35">
      <c r="W6432" s="11"/>
      <c r="X6432" s="11"/>
      <c r="AI6432" s="11"/>
    </row>
    <row r="6433" spans="23:35">
      <c r="W6433" s="11"/>
      <c r="X6433" s="11"/>
      <c r="AI6433" s="11"/>
    </row>
    <row r="6434" spans="23:35">
      <c r="W6434" s="11"/>
      <c r="X6434" s="11"/>
      <c r="AI6434" s="11"/>
    </row>
    <row r="6435" spans="23:35">
      <c r="W6435" s="11"/>
      <c r="X6435" s="11"/>
      <c r="AI6435" s="11"/>
    </row>
    <row r="6436" spans="23:35">
      <c r="W6436" s="11"/>
      <c r="X6436" s="11"/>
      <c r="AI6436" s="11"/>
    </row>
    <row r="6437" spans="23:35">
      <c r="W6437" s="11"/>
      <c r="X6437" s="11"/>
      <c r="AI6437" s="11"/>
    </row>
    <row r="6438" spans="23:35">
      <c r="W6438" s="11"/>
      <c r="X6438" s="11"/>
      <c r="AI6438" s="11"/>
    </row>
    <row r="6439" spans="23:35">
      <c r="W6439" s="11"/>
      <c r="X6439" s="11"/>
      <c r="AI6439" s="11"/>
    </row>
    <row r="6440" spans="23:35">
      <c r="W6440" s="11"/>
      <c r="X6440" s="11"/>
      <c r="AI6440" s="11"/>
    </row>
    <row r="6441" spans="23:35">
      <c r="W6441" s="11"/>
      <c r="X6441" s="11"/>
      <c r="AI6441" s="11"/>
    </row>
    <row r="6442" spans="23:35">
      <c r="W6442" s="11"/>
      <c r="X6442" s="11"/>
      <c r="AI6442" s="11"/>
    </row>
    <row r="6443" spans="23:35">
      <c r="W6443" s="11"/>
      <c r="X6443" s="11"/>
      <c r="AI6443" s="11"/>
    </row>
    <row r="6444" spans="23:35">
      <c r="W6444" s="11"/>
      <c r="X6444" s="11"/>
      <c r="AI6444" s="11"/>
    </row>
    <row r="6445" spans="23:35">
      <c r="W6445" s="11"/>
      <c r="X6445" s="11"/>
      <c r="AI6445" s="11"/>
    </row>
    <row r="6446" spans="23:35">
      <c r="W6446" s="11"/>
      <c r="X6446" s="11"/>
      <c r="AI6446" s="11"/>
    </row>
    <row r="6447" spans="23:35">
      <c r="W6447" s="11"/>
      <c r="X6447" s="11"/>
      <c r="AI6447" s="11"/>
    </row>
    <row r="6448" spans="23:35">
      <c r="W6448" s="11"/>
      <c r="X6448" s="11"/>
      <c r="AI6448" s="11"/>
    </row>
    <row r="6449" spans="23:35">
      <c r="W6449" s="11"/>
      <c r="X6449" s="11"/>
      <c r="AI6449" s="11"/>
    </row>
    <row r="6450" spans="23:35">
      <c r="W6450" s="11"/>
      <c r="X6450" s="11"/>
      <c r="AI6450" s="11"/>
    </row>
    <row r="6451" spans="23:35">
      <c r="W6451" s="11"/>
      <c r="X6451" s="11"/>
      <c r="AI6451" s="11"/>
    </row>
    <row r="6452" spans="23:35">
      <c r="W6452" s="11"/>
      <c r="X6452" s="11"/>
      <c r="AI6452" s="11"/>
    </row>
    <row r="6453" spans="23:35">
      <c r="W6453" s="11"/>
      <c r="X6453" s="11"/>
      <c r="AI6453" s="11"/>
    </row>
    <row r="6454" spans="23:35">
      <c r="W6454" s="11"/>
      <c r="X6454" s="11"/>
      <c r="AI6454" s="11"/>
    </row>
    <row r="6455" spans="23:35">
      <c r="W6455" s="11"/>
      <c r="X6455" s="11"/>
      <c r="AI6455" s="11"/>
    </row>
    <row r="6456" spans="23:35">
      <c r="W6456" s="11"/>
      <c r="X6456" s="11"/>
      <c r="AI6456" s="11"/>
    </row>
    <row r="6457" spans="23:35">
      <c r="W6457" s="11"/>
      <c r="X6457" s="11"/>
      <c r="AI6457" s="11"/>
    </row>
    <row r="6458" spans="23:35">
      <c r="W6458" s="11"/>
      <c r="X6458" s="11"/>
      <c r="AI6458" s="11"/>
    </row>
    <row r="6459" spans="23:35">
      <c r="W6459" s="11"/>
      <c r="X6459" s="11"/>
      <c r="AI6459" s="11"/>
    </row>
    <row r="6460" spans="23:35">
      <c r="W6460" s="11"/>
      <c r="X6460" s="11"/>
      <c r="AI6460" s="11"/>
    </row>
    <row r="6461" spans="23:35">
      <c r="W6461" s="11"/>
      <c r="X6461" s="11"/>
      <c r="AI6461" s="11"/>
    </row>
    <row r="6462" spans="23:35">
      <c r="W6462" s="11"/>
      <c r="X6462" s="11"/>
      <c r="AI6462" s="11"/>
    </row>
    <row r="6463" spans="23:35">
      <c r="W6463" s="11"/>
      <c r="X6463" s="11"/>
      <c r="AI6463" s="11"/>
    </row>
    <row r="6464" spans="23:35">
      <c r="W6464" s="11"/>
      <c r="X6464" s="11"/>
      <c r="AI6464" s="11"/>
    </row>
    <row r="6465" spans="23:35">
      <c r="W6465" s="11"/>
      <c r="X6465" s="11"/>
      <c r="AI6465" s="11"/>
    </row>
    <row r="6466" spans="23:35">
      <c r="W6466" s="11"/>
      <c r="X6466" s="11"/>
      <c r="AI6466" s="11"/>
    </row>
    <row r="6467" spans="23:35">
      <c r="W6467" s="11"/>
      <c r="X6467" s="11"/>
      <c r="AI6467" s="11"/>
    </row>
    <row r="6468" spans="23:35">
      <c r="W6468" s="11"/>
      <c r="X6468" s="11"/>
      <c r="AI6468" s="11"/>
    </row>
    <row r="6469" spans="23:35">
      <c r="W6469" s="11"/>
      <c r="X6469" s="11"/>
      <c r="AI6469" s="11"/>
    </row>
    <row r="6470" spans="23:35">
      <c r="W6470" s="11"/>
      <c r="X6470" s="11"/>
      <c r="AI6470" s="11"/>
    </row>
    <row r="6471" spans="23:35">
      <c r="W6471" s="11"/>
      <c r="X6471" s="11"/>
      <c r="AI6471" s="11"/>
    </row>
    <row r="6472" spans="23:35">
      <c r="W6472" s="11"/>
      <c r="X6472" s="11"/>
      <c r="AI6472" s="11"/>
    </row>
    <row r="6473" spans="23:35">
      <c r="W6473" s="11"/>
      <c r="X6473" s="11"/>
      <c r="AI6473" s="11"/>
    </row>
    <row r="6474" spans="23:35">
      <c r="W6474" s="11"/>
      <c r="X6474" s="11"/>
      <c r="AI6474" s="11"/>
    </row>
    <row r="6475" spans="23:35">
      <c r="W6475" s="11"/>
      <c r="X6475" s="11"/>
      <c r="AI6475" s="11"/>
    </row>
    <row r="6476" spans="23:35">
      <c r="W6476" s="11"/>
      <c r="X6476" s="11"/>
      <c r="AI6476" s="11"/>
    </row>
    <row r="6477" spans="23:35">
      <c r="W6477" s="11"/>
      <c r="X6477" s="11"/>
      <c r="AI6477" s="11"/>
    </row>
    <row r="6478" spans="23:35">
      <c r="W6478" s="11"/>
      <c r="X6478" s="11"/>
      <c r="AI6478" s="11"/>
    </row>
    <row r="6479" spans="23:35">
      <c r="W6479" s="11"/>
      <c r="X6479" s="11"/>
      <c r="AI6479" s="11"/>
    </row>
    <row r="6480" spans="23:35">
      <c r="W6480" s="11"/>
      <c r="X6480" s="11"/>
      <c r="AI6480" s="11"/>
    </row>
    <row r="6481" spans="23:35">
      <c r="W6481" s="11"/>
      <c r="X6481" s="11"/>
      <c r="AI6481" s="11"/>
    </row>
    <row r="6482" spans="23:35">
      <c r="W6482" s="11"/>
      <c r="X6482" s="11"/>
      <c r="AI6482" s="11"/>
    </row>
    <row r="6483" spans="23:35">
      <c r="W6483" s="11"/>
      <c r="X6483" s="11"/>
      <c r="AI6483" s="11"/>
    </row>
    <row r="6484" spans="23:35">
      <c r="W6484" s="11"/>
      <c r="X6484" s="11"/>
      <c r="AI6484" s="11"/>
    </row>
    <row r="6485" spans="23:35">
      <c r="W6485" s="11"/>
      <c r="X6485" s="11"/>
      <c r="AI6485" s="11"/>
    </row>
    <row r="6486" spans="23:35">
      <c r="W6486" s="11"/>
      <c r="X6486" s="11"/>
      <c r="AI6486" s="11"/>
    </row>
    <row r="6487" spans="23:35">
      <c r="W6487" s="11"/>
      <c r="X6487" s="11"/>
      <c r="AI6487" s="11"/>
    </row>
    <row r="6488" spans="23:35">
      <c r="W6488" s="11"/>
      <c r="X6488" s="11"/>
      <c r="AI6488" s="11"/>
    </row>
    <row r="6489" spans="23:35">
      <c r="W6489" s="11"/>
      <c r="X6489" s="11"/>
      <c r="AI6489" s="11"/>
    </row>
    <row r="6490" spans="23:35">
      <c r="W6490" s="11"/>
      <c r="X6490" s="11"/>
      <c r="AI6490" s="11"/>
    </row>
    <row r="6491" spans="23:35">
      <c r="W6491" s="11"/>
      <c r="X6491" s="11"/>
      <c r="AI6491" s="11"/>
    </row>
    <row r="6492" spans="23:35">
      <c r="W6492" s="11"/>
      <c r="X6492" s="11"/>
      <c r="AI6492" s="11"/>
    </row>
    <row r="6493" spans="23:35">
      <c r="W6493" s="11"/>
      <c r="X6493" s="11"/>
      <c r="AI6493" s="11"/>
    </row>
    <row r="6494" spans="23:35">
      <c r="W6494" s="11"/>
      <c r="X6494" s="11"/>
      <c r="AI6494" s="11"/>
    </row>
    <row r="6495" spans="23:35">
      <c r="W6495" s="11"/>
      <c r="X6495" s="11"/>
      <c r="AI6495" s="11"/>
    </row>
    <row r="6496" spans="23:35">
      <c r="W6496" s="11"/>
      <c r="X6496" s="11"/>
      <c r="AI6496" s="11"/>
    </row>
    <row r="6497" spans="23:35">
      <c r="W6497" s="11"/>
      <c r="X6497" s="11"/>
      <c r="AI6497" s="11"/>
    </row>
    <row r="6498" spans="23:35">
      <c r="W6498" s="11"/>
      <c r="X6498" s="11"/>
      <c r="AI6498" s="11"/>
    </row>
    <row r="6499" spans="23:35">
      <c r="W6499" s="11"/>
      <c r="X6499" s="11"/>
      <c r="AI6499" s="11"/>
    </row>
    <row r="6500" spans="23:35">
      <c r="W6500" s="11"/>
      <c r="X6500" s="11"/>
      <c r="AI6500" s="11"/>
    </row>
    <row r="6501" spans="23:35">
      <c r="W6501" s="11"/>
      <c r="X6501" s="11"/>
      <c r="AI6501" s="11"/>
    </row>
    <row r="6502" spans="23:35">
      <c r="W6502" s="11"/>
      <c r="X6502" s="11"/>
      <c r="AI6502" s="11"/>
    </row>
    <row r="6503" spans="23:35">
      <c r="W6503" s="11"/>
      <c r="X6503" s="11"/>
      <c r="AI6503" s="11"/>
    </row>
    <row r="6504" spans="23:35">
      <c r="W6504" s="11"/>
      <c r="X6504" s="11"/>
      <c r="AI6504" s="11"/>
    </row>
    <row r="6505" spans="23:35">
      <c r="W6505" s="11"/>
      <c r="X6505" s="11"/>
      <c r="AI6505" s="11"/>
    </row>
    <row r="6506" spans="23:35">
      <c r="W6506" s="11"/>
      <c r="X6506" s="11"/>
      <c r="AI6506" s="11"/>
    </row>
    <row r="6507" spans="23:35">
      <c r="W6507" s="11"/>
      <c r="X6507" s="11"/>
      <c r="AI6507" s="11"/>
    </row>
    <row r="6508" spans="23:35">
      <c r="W6508" s="11"/>
      <c r="X6508" s="11"/>
      <c r="AI6508" s="11"/>
    </row>
    <row r="6509" spans="23:35">
      <c r="W6509" s="11"/>
      <c r="X6509" s="11"/>
      <c r="AI6509" s="11"/>
    </row>
    <row r="6510" spans="23:35">
      <c r="W6510" s="11"/>
      <c r="X6510" s="11"/>
      <c r="AI6510" s="11"/>
    </row>
    <row r="6511" spans="23:35">
      <c r="W6511" s="11"/>
      <c r="X6511" s="11"/>
      <c r="AI6511" s="11"/>
    </row>
    <row r="6512" spans="23:35">
      <c r="W6512" s="11"/>
      <c r="X6512" s="11"/>
      <c r="AI6512" s="11"/>
    </row>
    <row r="6513" spans="23:35">
      <c r="W6513" s="11"/>
      <c r="X6513" s="11"/>
      <c r="AI6513" s="11"/>
    </row>
    <row r="6514" spans="23:35">
      <c r="W6514" s="11"/>
      <c r="X6514" s="11"/>
      <c r="AI6514" s="11"/>
    </row>
    <row r="6515" spans="23:35">
      <c r="W6515" s="11"/>
      <c r="X6515" s="11"/>
      <c r="AI6515" s="11"/>
    </row>
    <row r="6516" spans="23:35">
      <c r="W6516" s="11"/>
      <c r="X6516" s="11"/>
      <c r="AI6516" s="11"/>
    </row>
    <row r="6517" spans="23:35">
      <c r="W6517" s="11"/>
      <c r="X6517" s="11"/>
      <c r="AI6517" s="11"/>
    </row>
    <row r="6518" spans="23:35">
      <c r="W6518" s="11"/>
      <c r="X6518" s="11"/>
      <c r="AI6518" s="11"/>
    </row>
    <row r="6519" spans="23:35">
      <c r="W6519" s="11"/>
      <c r="X6519" s="11"/>
      <c r="AI6519" s="11"/>
    </row>
    <row r="6520" spans="23:35">
      <c r="W6520" s="11"/>
      <c r="X6520" s="11"/>
      <c r="AI6520" s="11"/>
    </row>
    <row r="6521" spans="23:35">
      <c r="W6521" s="11"/>
      <c r="X6521" s="11"/>
      <c r="AI6521" s="11"/>
    </row>
    <row r="6522" spans="23:35">
      <c r="W6522" s="11"/>
      <c r="X6522" s="11"/>
      <c r="AI6522" s="11"/>
    </row>
    <row r="6523" spans="23:35">
      <c r="W6523" s="11"/>
      <c r="X6523" s="11"/>
      <c r="AI6523" s="11"/>
    </row>
    <row r="6524" spans="23:35">
      <c r="W6524" s="11"/>
      <c r="X6524" s="11"/>
      <c r="AI6524" s="11"/>
    </row>
    <row r="6525" spans="23:35">
      <c r="W6525" s="11"/>
      <c r="X6525" s="11"/>
      <c r="AI6525" s="11"/>
    </row>
    <row r="6526" spans="23:35">
      <c r="W6526" s="11"/>
      <c r="X6526" s="11"/>
      <c r="AI6526" s="11"/>
    </row>
    <row r="6527" spans="23:35">
      <c r="W6527" s="11"/>
      <c r="X6527" s="11"/>
      <c r="AI6527" s="11"/>
    </row>
    <row r="6528" spans="23:35">
      <c r="W6528" s="11"/>
      <c r="X6528" s="11"/>
      <c r="AI6528" s="11"/>
    </row>
    <row r="6529" spans="23:35">
      <c r="W6529" s="11"/>
      <c r="X6529" s="11"/>
      <c r="AI6529" s="11"/>
    </row>
    <row r="6530" spans="23:35">
      <c r="W6530" s="11"/>
      <c r="X6530" s="11"/>
      <c r="AI6530" s="11"/>
    </row>
    <row r="6531" spans="23:35">
      <c r="W6531" s="11"/>
      <c r="X6531" s="11"/>
      <c r="AI6531" s="11"/>
    </row>
    <row r="6532" spans="23:35">
      <c r="W6532" s="11"/>
      <c r="X6532" s="11"/>
      <c r="AI6532" s="11"/>
    </row>
    <row r="6533" spans="23:35">
      <c r="W6533" s="11"/>
      <c r="X6533" s="11"/>
      <c r="AI6533" s="11"/>
    </row>
    <row r="6534" spans="23:35">
      <c r="W6534" s="11"/>
      <c r="X6534" s="11"/>
      <c r="AI6534" s="11"/>
    </row>
    <row r="6535" spans="23:35">
      <c r="W6535" s="11"/>
      <c r="X6535" s="11"/>
      <c r="AI6535" s="11"/>
    </row>
    <row r="6536" spans="23:35">
      <c r="W6536" s="11"/>
      <c r="X6536" s="11"/>
      <c r="AI6536" s="11"/>
    </row>
    <row r="6537" spans="23:35">
      <c r="W6537" s="11"/>
      <c r="X6537" s="11"/>
      <c r="AI6537" s="11"/>
    </row>
    <row r="6538" spans="23:35">
      <c r="W6538" s="11"/>
      <c r="X6538" s="11"/>
      <c r="AI6538" s="11"/>
    </row>
    <row r="6539" spans="23:35">
      <c r="W6539" s="11"/>
      <c r="X6539" s="11"/>
      <c r="AI6539" s="11"/>
    </row>
    <row r="6540" spans="23:35">
      <c r="W6540" s="11"/>
      <c r="X6540" s="11"/>
      <c r="AI6540" s="11"/>
    </row>
    <row r="6541" spans="23:35">
      <c r="W6541" s="11"/>
      <c r="X6541" s="11"/>
      <c r="AI6541" s="11"/>
    </row>
    <row r="6542" spans="23:35">
      <c r="W6542" s="11"/>
      <c r="X6542" s="11"/>
      <c r="AI6542" s="11"/>
    </row>
    <row r="6543" spans="23:35">
      <c r="W6543" s="11"/>
      <c r="X6543" s="11"/>
      <c r="AI6543" s="11"/>
    </row>
    <row r="6544" spans="23:35">
      <c r="W6544" s="11"/>
      <c r="X6544" s="11"/>
      <c r="AI6544" s="11"/>
    </row>
    <row r="6545" spans="23:35">
      <c r="W6545" s="11"/>
      <c r="X6545" s="11"/>
      <c r="AI6545" s="11"/>
    </row>
    <row r="6546" spans="23:35">
      <c r="W6546" s="11"/>
      <c r="X6546" s="11"/>
      <c r="AI6546" s="11"/>
    </row>
    <row r="6547" spans="23:35">
      <c r="W6547" s="11"/>
      <c r="X6547" s="11"/>
      <c r="AI6547" s="11"/>
    </row>
    <row r="6548" spans="23:35">
      <c r="W6548" s="11"/>
      <c r="X6548" s="11"/>
      <c r="AI6548" s="11"/>
    </row>
    <row r="6549" spans="23:35">
      <c r="W6549" s="11"/>
      <c r="X6549" s="11"/>
      <c r="AI6549" s="11"/>
    </row>
    <row r="6550" spans="23:35">
      <c r="W6550" s="11"/>
      <c r="X6550" s="11"/>
      <c r="AI6550" s="11"/>
    </row>
    <row r="6551" spans="23:35">
      <c r="W6551" s="11"/>
      <c r="X6551" s="11"/>
      <c r="AI6551" s="11"/>
    </row>
    <row r="6552" spans="23:35">
      <c r="W6552" s="11"/>
      <c r="X6552" s="11"/>
      <c r="AI6552" s="11"/>
    </row>
    <row r="6553" spans="23:35">
      <c r="W6553" s="11"/>
      <c r="X6553" s="11"/>
      <c r="AI6553" s="11"/>
    </row>
    <row r="6554" spans="23:35">
      <c r="W6554" s="11"/>
      <c r="X6554" s="11"/>
      <c r="AI6554" s="11"/>
    </row>
    <row r="6555" spans="23:35">
      <c r="W6555" s="11"/>
      <c r="X6555" s="11"/>
      <c r="AI6555" s="11"/>
    </row>
    <row r="6556" spans="23:35">
      <c r="W6556" s="11"/>
      <c r="X6556" s="11"/>
      <c r="AI6556" s="11"/>
    </row>
    <row r="6557" spans="23:35">
      <c r="W6557" s="11"/>
      <c r="X6557" s="11"/>
      <c r="AI6557" s="11"/>
    </row>
    <row r="6558" spans="23:35">
      <c r="W6558" s="11"/>
      <c r="X6558" s="11"/>
      <c r="AI6558" s="11"/>
    </row>
    <row r="6559" spans="23:35">
      <c r="W6559" s="11"/>
      <c r="X6559" s="11"/>
      <c r="AI6559" s="11"/>
    </row>
    <row r="6560" spans="23:35">
      <c r="W6560" s="11"/>
      <c r="X6560" s="11"/>
      <c r="AI6560" s="11"/>
    </row>
    <row r="6561" spans="23:35">
      <c r="W6561" s="11"/>
      <c r="X6561" s="11"/>
      <c r="AI6561" s="11"/>
    </row>
    <row r="6562" spans="23:35">
      <c r="W6562" s="11"/>
      <c r="X6562" s="11"/>
      <c r="AI6562" s="11"/>
    </row>
    <row r="6563" spans="23:35">
      <c r="W6563" s="11"/>
      <c r="X6563" s="11"/>
      <c r="AI6563" s="11"/>
    </row>
    <row r="6564" spans="23:35">
      <c r="W6564" s="11"/>
      <c r="X6564" s="11"/>
      <c r="AI6564" s="11"/>
    </row>
    <row r="6565" spans="23:35">
      <c r="W6565" s="11"/>
      <c r="X6565" s="11"/>
      <c r="AI6565" s="11"/>
    </row>
    <row r="6566" spans="23:35">
      <c r="W6566" s="11"/>
      <c r="X6566" s="11"/>
      <c r="AI6566" s="11"/>
    </row>
    <row r="6567" spans="23:35">
      <c r="W6567" s="11"/>
      <c r="X6567" s="11"/>
      <c r="AI6567" s="11"/>
    </row>
    <row r="6568" spans="23:35">
      <c r="W6568" s="11"/>
      <c r="X6568" s="11"/>
      <c r="AI6568" s="11"/>
    </row>
    <row r="6569" spans="23:35">
      <c r="W6569" s="11"/>
      <c r="X6569" s="11"/>
      <c r="AI6569" s="11"/>
    </row>
    <row r="6570" spans="23:35">
      <c r="W6570" s="11"/>
      <c r="X6570" s="11"/>
      <c r="AI6570" s="11"/>
    </row>
    <row r="6571" spans="23:35">
      <c r="W6571" s="11"/>
      <c r="X6571" s="11"/>
      <c r="AI6571" s="11"/>
    </row>
    <row r="6572" spans="23:35">
      <c r="W6572" s="11"/>
      <c r="X6572" s="11"/>
      <c r="AI6572" s="11"/>
    </row>
    <row r="6573" spans="23:35">
      <c r="W6573" s="11"/>
      <c r="X6573" s="11"/>
      <c r="AI6573" s="11"/>
    </row>
    <row r="6574" spans="23:35">
      <c r="W6574" s="11"/>
      <c r="X6574" s="11"/>
      <c r="AI6574" s="11"/>
    </row>
    <row r="6575" spans="23:35">
      <c r="W6575" s="11"/>
      <c r="X6575" s="11"/>
      <c r="AI6575" s="11"/>
    </row>
    <row r="6576" spans="23:35">
      <c r="W6576" s="11"/>
      <c r="X6576" s="11"/>
      <c r="AI6576" s="11"/>
    </row>
    <row r="6577" spans="23:35">
      <c r="W6577" s="11"/>
      <c r="X6577" s="11"/>
      <c r="AI6577" s="11"/>
    </row>
    <row r="6578" spans="23:35">
      <c r="W6578" s="11"/>
      <c r="X6578" s="11"/>
      <c r="AI6578" s="11"/>
    </row>
    <row r="6579" spans="23:35">
      <c r="W6579" s="11"/>
      <c r="X6579" s="11"/>
      <c r="AI6579" s="11"/>
    </row>
    <row r="6580" spans="23:35">
      <c r="W6580" s="11"/>
      <c r="X6580" s="11"/>
      <c r="AI6580" s="11"/>
    </row>
    <row r="6581" spans="23:35">
      <c r="W6581" s="11"/>
      <c r="X6581" s="11"/>
      <c r="AI6581" s="11"/>
    </row>
    <row r="6582" spans="23:35">
      <c r="W6582" s="11"/>
      <c r="X6582" s="11"/>
      <c r="AI6582" s="11"/>
    </row>
    <row r="6583" spans="23:35">
      <c r="W6583" s="11"/>
      <c r="X6583" s="11"/>
      <c r="AI6583" s="11"/>
    </row>
    <row r="6584" spans="23:35">
      <c r="W6584" s="11"/>
      <c r="X6584" s="11"/>
      <c r="AI6584" s="11"/>
    </row>
    <row r="6585" spans="23:35">
      <c r="W6585" s="11"/>
      <c r="X6585" s="11"/>
      <c r="AI6585" s="11"/>
    </row>
    <row r="6586" spans="23:35">
      <c r="W6586" s="11"/>
      <c r="X6586" s="11"/>
      <c r="AI6586" s="11"/>
    </row>
    <row r="6587" spans="23:35">
      <c r="W6587" s="11"/>
      <c r="X6587" s="11"/>
      <c r="AI6587" s="11"/>
    </row>
    <row r="6588" spans="23:35">
      <c r="W6588" s="11"/>
      <c r="X6588" s="11"/>
      <c r="AI6588" s="11"/>
    </row>
    <row r="6589" spans="23:35">
      <c r="W6589" s="11"/>
      <c r="X6589" s="11"/>
      <c r="AI6589" s="11"/>
    </row>
    <row r="6590" spans="23:35">
      <c r="W6590" s="11"/>
      <c r="X6590" s="11"/>
      <c r="AI6590" s="11"/>
    </row>
    <row r="6591" spans="23:35">
      <c r="W6591" s="11"/>
      <c r="X6591" s="11"/>
      <c r="AI6591" s="11"/>
    </row>
    <row r="6592" spans="23:35">
      <c r="W6592" s="11"/>
      <c r="X6592" s="11"/>
      <c r="AI6592" s="11"/>
    </row>
    <row r="6593" spans="23:35">
      <c r="W6593" s="11"/>
      <c r="X6593" s="11"/>
      <c r="AI6593" s="11"/>
    </row>
    <row r="6594" spans="23:35">
      <c r="W6594" s="11"/>
      <c r="X6594" s="11"/>
      <c r="AI6594" s="11"/>
    </row>
    <row r="6595" spans="23:35">
      <c r="W6595" s="11"/>
      <c r="X6595" s="11"/>
      <c r="AI6595" s="11"/>
    </row>
    <row r="6596" spans="23:35">
      <c r="W6596" s="11"/>
      <c r="X6596" s="11"/>
      <c r="AI6596" s="11"/>
    </row>
    <row r="6597" spans="23:35">
      <c r="W6597" s="11"/>
      <c r="X6597" s="11"/>
      <c r="AI6597" s="11"/>
    </row>
    <row r="6598" spans="23:35">
      <c r="W6598" s="11"/>
      <c r="X6598" s="11"/>
      <c r="AI6598" s="11"/>
    </row>
    <row r="6599" spans="23:35">
      <c r="W6599" s="11"/>
      <c r="X6599" s="11"/>
      <c r="AI6599" s="11"/>
    </row>
    <row r="6600" spans="23:35">
      <c r="W6600" s="11"/>
      <c r="X6600" s="11"/>
      <c r="AI6600" s="11"/>
    </row>
    <row r="6601" spans="23:35">
      <c r="W6601" s="11"/>
      <c r="X6601" s="11"/>
      <c r="AI6601" s="11"/>
    </row>
    <row r="6602" spans="23:35">
      <c r="W6602" s="11"/>
      <c r="X6602" s="11"/>
      <c r="AI6602" s="11"/>
    </row>
    <row r="6603" spans="23:35">
      <c r="W6603" s="11"/>
      <c r="X6603" s="11"/>
      <c r="AI6603" s="11"/>
    </row>
    <row r="6604" spans="23:35">
      <c r="W6604" s="11"/>
      <c r="X6604" s="11"/>
      <c r="AI6604" s="11"/>
    </row>
    <row r="6605" spans="23:35">
      <c r="W6605" s="11"/>
      <c r="X6605" s="11"/>
      <c r="AI6605" s="11"/>
    </row>
    <row r="6606" spans="23:35">
      <c r="W6606" s="11"/>
      <c r="X6606" s="11"/>
      <c r="AI6606" s="11"/>
    </row>
    <row r="6607" spans="23:35">
      <c r="W6607" s="11"/>
      <c r="X6607" s="11"/>
      <c r="AI6607" s="11"/>
    </row>
    <row r="6608" spans="23:35">
      <c r="W6608" s="11"/>
      <c r="X6608" s="11"/>
      <c r="AI6608" s="11"/>
    </row>
    <row r="6609" spans="23:35">
      <c r="W6609" s="11"/>
      <c r="X6609" s="11"/>
      <c r="AI6609" s="11"/>
    </row>
    <row r="6610" spans="23:35">
      <c r="W6610" s="11"/>
      <c r="X6610" s="11"/>
      <c r="AI6610" s="11"/>
    </row>
    <row r="6611" spans="23:35">
      <c r="W6611" s="11"/>
      <c r="X6611" s="11"/>
      <c r="AI6611" s="11"/>
    </row>
    <row r="6612" spans="23:35">
      <c r="W6612" s="11"/>
      <c r="X6612" s="11"/>
      <c r="AI6612" s="11"/>
    </row>
    <row r="6613" spans="23:35">
      <c r="W6613" s="11"/>
      <c r="X6613" s="11"/>
      <c r="AI6613" s="11"/>
    </row>
    <row r="6614" spans="23:35">
      <c r="W6614" s="11"/>
      <c r="X6614" s="11"/>
      <c r="AI6614" s="11"/>
    </row>
    <row r="6615" spans="23:35">
      <c r="W6615" s="11"/>
      <c r="X6615" s="11"/>
      <c r="AI6615" s="11"/>
    </row>
    <row r="6616" spans="23:35">
      <c r="W6616" s="11"/>
      <c r="X6616" s="11"/>
      <c r="AI6616" s="11"/>
    </row>
    <row r="6617" spans="23:35">
      <c r="W6617" s="11"/>
      <c r="X6617" s="11"/>
      <c r="AI6617" s="11"/>
    </row>
    <row r="6618" spans="23:35">
      <c r="W6618" s="11"/>
      <c r="X6618" s="11"/>
      <c r="AI6618" s="11"/>
    </row>
    <row r="6619" spans="23:35">
      <c r="W6619" s="11"/>
      <c r="X6619" s="11"/>
      <c r="AI6619" s="11"/>
    </row>
    <row r="6620" spans="23:35">
      <c r="W6620" s="11"/>
      <c r="X6620" s="11"/>
      <c r="AI6620" s="11"/>
    </row>
    <row r="6621" spans="23:35">
      <c r="W6621" s="11"/>
      <c r="X6621" s="11"/>
      <c r="AI6621" s="11"/>
    </row>
    <row r="6622" spans="23:35">
      <c r="W6622" s="11"/>
      <c r="X6622" s="11"/>
      <c r="AI6622" s="11"/>
    </row>
    <row r="6623" spans="23:35">
      <c r="W6623" s="11"/>
      <c r="X6623" s="11"/>
      <c r="AI6623" s="11"/>
    </row>
    <row r="6624" spans="23:35">
      <c r="W6624" s="11"/>
      <c r="X6624" s="11"/>
      <c r="AI6624" s="11"/>
    </row>
    <row r="6625" spans="23:35">
      <c r="W6625" s="11"/>
      <c r="X6625" s="11"/>
      <c r="AI6625" s="11"/>
    </row>
    <row r="6626" spans="23:35">
      <c r="W6626" s="11"/>
      <c r="X6626" s="11"/>
      <c r="AI6626" s="11"/>
    </row>
    <row r="6627" spans="23:35">
      <c r="W6627" s="11"/>
      <c r="X6627" s="11"/>
      <c r="AI6627" s="11"/>
    </row>
    <row r="6628" spans="23:35">
      <c r="W6628" s="11"/>
      <c r="X6628" s="11"/>
      <c r="AI6628" s="11"/>
    </row>
    <row r="6629" spans="23:35">
      <c r="W6629" s="11"/>
      <c r="X6629" s="11"/>
      <c r="AI6629" s="11"/>
    </row>
    <row r="6630" spans="23:35">
      <c r="W6630" s="11"/>
      <c r="X6630" s="11"/>
      <c r="AI6630" s="11"/>
    </row>
    <row r="6631" spans="23:35">
      <c r="W6631" s="11"/>
      <c r="X6631" s="11"/>
      <c r="AI6631" s="11"/>
    </row>
    <row r="6632" spans="23:35">
      <c r="W6632" s="11"/>
      <c r="X6632" s="11"/>
      <c r="AI6632" s="11"/>
    </row>
    <row r="6633" spans="23:35">
      <c r="W6633" s="11"/>
      <c r="X6633" s="11"/>
      <c r="AI6633" s="11"/>
    </row>
    <row r="6634" spans="23:35">
      <c r="W6634" s="11"/>
      <c r="X6634" s="11"/>
      <c r="AI6634" s="11"/>
    </row>
    <row r="6635" spans="23:35">
      <c r="W6635" s="11"/>
      <c r="X6635" s="11"/>
      <c r="AI6635" s="11"/>
    </row>
    <row r="6636" spans="23:35">
      <c r="W6636" s="11"/>
      <c r="X6636" s="11"/>
      <c r="AI6636" s="11"/>
    </row>
    <row r="6637" spans="23:35">
      <c r="W6637" s="11"/>
      <c r="X6637" s="11"/>
      <c r="AI6637" s="11"/>
    </row>
    <row r="6638" spans="23:35">
      <c r="W6638" s="11"/>
      <c r="X6638" s="11"/>
      <c r="AI6638" s="11"/>
    </row>
    <row r="6639" spans="23:35">
      <c r="W6639" s="11"/>
      <c r="X6639" s="11"/>
      <c r="AI6639" s="11"/>
    </row>
    <row r="6640" spans="23:35">
      <c r="W6640" s="11"/>
      <c r="X6640" s="11"/>
      <c r="AI6640" s="11"/>
    </row>
    <row r="6641" spans="23:35">
      <c r="W6641" s="11"/>
      <c r="X6641" s="11"/>
      <c r="AI6641" s="11"/>
    </row>
    <row r="6642" spans="23:35">
      <c r="W6642" s="11"/>
      <c r="X6642" s="11"/>
      <c r="AI6642" s="11"/>
    </row>
    <row r="6643" spans="23:35">
      <c r="W6643" s="11"/>
      <c r="X6643" s="11"/>
      <c r="AI6643" s="11"/>
    </row>
    <row r="6644" spans="23:35">
      <c r="W6644" s="11"/>
      <c r="X6644" s="11"/>
      <c r="AI6644" s="11"/>
    </row>
    <row r="6645" spans="23:35">
      <c r="W6645" s="11"/>
      <c r="X6645" s="11"/>
      <c r="AI6645" s="11"/>
    </row>
    <row r="6646" spans="23:35">
      <c r="W6646" s="11"/>
      <c r="X6646" s="11"/>
      <c r="AI6646" s="11"/>
    </row>
    <row r="6647" spans="23:35">
      <c r="W6647" s="11"/>
      <c r="X6647" s="11"/>
      <c r="AI6647" s="11"/>
    </row>
    <row r="6648" spans="23:35">
      <c r="W6648" s="11"/>
      <c r="X6648" s="11"/>
      <c r="AI6648" s="11"/>
    </row>
    <row r="6649" spans="23:35">
      <c r="W6649" s="11"/>
      <c r="X6649" s="11"/>
      <c r="AI6649" s="11"/>
    </row>
    <row r="6650" spans="23:35">
      <c r="W6650" s="11"/>
      <c r="X6650" s="11"/>
      <c r="AI6650" s="11"/>
    </row>
    <row r="6651" spans="23:35">
      <c r="W6651" s="11"/>
      <c r="X6651" s="11"/>
      <c r="AI6651" s="11"/>
    </row>
    <row r="6652" spans="23:35">
      <c r="W6652" s="11"/>
      <c r="X6652" s="11"/>
      <c r="AI6652" s="11"/>
    </row>
    <row r="6653" spans="23:35">
      <c r="W6653" s="11"/>
      <c r="X6653" s="11"/>
      <c r="AI6653" s="11"/>
    </row>
    <row r="6654" spans="23:35">
      <c r="W6654" s="11"/>
      <c r="X6654" s="11"/>
      <c r="AI6654" s="11"/>
    </row>
    <row r="6655" spans="23:35">
      <c r="W6655" s="11"/>
      <c r="X6655" s="11"/>
      <c r="AI6655" s="11"/>
    </row>
    <row r="6656" spans="23:35">
      <c r="W6656" s="11"/>
      <c r="X6656" s="11"/>
      <c r="AI6656" s="11"/>
    </row>
    <row r="6657" spans="23:35">
      <c r="W6657" s="11"/>
      <c r="X6657" s="11"/>
      <c r="AI6657" s="11"/>
    </row>
    <row r="6658" spans="23:35">
      <c r="W6658" s="11"/>
      <c r="X6658" s="11"/>
      <c r="AI6658" s="11"/>
    </row>
    <row r="6659" spans="23:35">
      <c r="W6659" s="11"/>
      <c r="X6659" s="11"/>
      <c r="AI6659" s="11"/>
    </row>
    <row r="6660" spans="23:35">
      <c r="W6660" s="11"/>
      <c r="X6660" s="11"/>
      <c r="AI6660" s="11"/>
    </row>
    <row r="6661" spans="23:35">
      <c r="W6661" s="11"/>
      <c r="X6661" s="11"/>
      <c r="AI6661" s="11"/>
    </row>
    <row r="6662" spans="23:35">
      <c r="W6662" s="11"/>
      <c r="X6662" s="11"/>
      <c r="AI6662" s="11"/>
    </row>
    <row r="6663" spans="23:35">
      <c r="W6663" s="11"/>
      <c r="X6663" s="11"/>
      <c r="AI6663" s="11"/>
    </row>
    <row r="6664" spans="23:35">
      <c r="W6664" s="11"/>
      <c r="X6664" s="11"/>
      <c r="AI6664" s="11"/>
    </row>
    <row r="6665" spans="23:35">
      <c r="W6665" s="11"/>
      <c r="X6665" s="11"/>
      <c r="AI6665" s="11"/>
    </row>
    <row r="6666" spans="23:35">
      <c r="W6666" s="11"/>
      <c r="X6666" s="11"/>
      <c r="AI6666" s="11"/>
    </row>
    <row r="6667" spans="23:35">
      <c r="W6667" s="11"/>
      <c r="X6667" s="11"/>
      <c r="AI6667" s="11"/>
    </row>
    <row r="6668" spans="23:35">
      <c r="W6668" s="11"/>
      <c r="X6668" s="11"/>
      <c r="AI6668" s="11"/>
    </row>
    <row r="6669" spans="23:35">
      <c r="W6669" s="11"/>
      <c r="X6669" s="11"/>
      <c r="AI6669" s="11"/>
    </row>
    <row r="6670" spans="23:35">
      <c r="W6670" s="11"/>
      <c r="X6670" s="11"/>
      <c r="AI6670" s="11"/>
    </row>
    <row r="6671" spans="23:35">
      <c r="W6671" s="11"/>
      <c r="X6671" s="11"/>
      <c r="AI6671" s="11"/>
    </row>
    <row r="6672" spans="23:35">
      <c r="W6672" s="11"/>
      <c r="X6672" s="11"/>
      <c r="AI6672" s="11"/>
    </row>
    <row r="6673" spans="23:35">
      <c r="W6673" s="11"/>
      <c r="X6673" s="11"/>
      <c r="AI6673" s="11"/>
    </row>
    <row r="6674" spans="23:35">
      <c r="W6674" s="11"/>
      <c r="X6674" s="11"/>
      <c r="AI6674" s="11"/>
    </row>
    <row r="6675" spans="23:35">
      <c r="W6675" s="11"/>
      <c r="X6675" s="11"/>
      <c r="AI6675" s="11"/>
    </row>
    <row r="6676" spans="23:35">
      <c r="W6676" s="11"/>
      <c r="X6676" s="11"/>
      <c r="AI6676" s="11"/>
    </row>
    <row r="6677" spans="23:35">
      <c r="W6677" s="11"/>
      <c r="X6677" s="11"/>
      <c r="AI6677" s="11"/>
    </row>
    <row r="6678" spans="23:35">
      <c r="W6678" s="11"/>
      <c r="X6678" s="11"/>
      <c r="AI6678" s="11"/>
    </row>
    <row r="6679" spans="23:35">
      <c r="W6679" s="11"/>
      <c r="X6679" s="11"/>
      <c r="AI6679" s="11"/>
    </row>
    <row r="6680" spans="23:35">
      <c r="W6680" s="11"/>
      <c r="X6680" s="11"/>
      <c r="AI6680" s="11"/>
    </row>
    <row r="6681" spans="23:35">
      <c r="W6681" s="11"/>
      <c r="X6681" s="11"/>
      <c r="AI6681" s="11"/>
    </row>
    <row r="6682" spans="23:35">
      <c r="W6682" s="11"/>
      <c r="X6682" s="11"/>
      <c r="AI6682" s="11"/>
    </row>
    <row r="6683" spans="23:35">
      <c r="W6683" s="11"/>
      <c r="X6683" s="11"/>
      <c r="AI6683" s="11"/>
    </row>
    <row r="6684" spans="23:35">
      <c r="W6684" s="11"/>
      <c r="X6684" s="11"/>
      <c r="AI6684" s="11"/>
    </row>
    <row r="6685" spans="23:35">
      <c r="W6685" s="11"/>
      <c r="X6685" s="11"/>
      <c r="AI6685" s="11"/>
    </row>
    <row r="6686" spans="23:35">
      <c r="W6686" s="11"/>
      <c r="X6686" s="11"/>
      <c r="AI6686" s="11"/>
    </row>
    <row r="6687" spans="23:35">
      <c r="W6687" s="11"/>
      <c r="X6687" s="11"/>
      <c r="AI6687" s="11"/>
    </row>
    <row r="6688" spans="23:35">
      <c r="W6688" s="11"/>
      <c r="X6688" s="11"/>
      <c r="AI6688" s="11"/>
    </row>
    <row r="6689" spans="23:35">
      <c r="W6689" s="11"/>
      <c r="X6689" s="11"/>
      <c r="AI6689" s="11"/>
    </row>
    <row r="6690" spans="23:35">
      <c r="W6690" s="11"/>
      <c r="X6690" s="11"/>
      <c r="AI6690" s="11"/>
    </row>
    <row r="6691" spans="23:35">
      <c r="W6691" s="11"/>
      <c r="X6691" s="11"/>
      <c r="AI6691" s="11"/>
    </row>
    <row r="6692" spans="23:35">
      <c r="W6692" s="11"/>
      <c r="X6692" s="11"/>
      <c r="AI6692" s="11"/>
    </row>
    <row r="6693" spans="23:35">
      <c r="W6693" s="11"/>
      <c r="X6693" s="11"/>
      <c r="AI6693" s="11"/>
    </row>
    <row r="6694" spans="23:35">
      <c r="W6694" s="11"/>
      <c r="X6694" s="11"/>
      <c r="AI6694" s="11"/>
    </row>
    <row r="6695" spans="23:35">
      <c r="W6695" s="11"/>
      <c r="X6695" s="11"/>
      <c r="AI6695" s="11"/>
    </row>
    <row r="6696" spans="23:35">
      <c r="W6696" s="11"/>
      <c r="X6696" s="11"/>
      <c r="AI6696" s="11"/>
    </row>
    <row r="6697" spans="23:35">
      <c r="W6697" s="11"/>
      <c r="X6697" s="11"/>
      <c r="AI6697" s="11"/>
    </row>
    <row r="6698" spans="23:35">
      <c r="W6698" s="11"/>
      <c r="X6698" s="11"/>
      <c r="AI6698" s="11"/>
    </row>
    <row r="6699" spans="23:35">
      <c r="W6699" s="11"/>
      <c r="X6699" s="11"/>
      <c r="AI6699" s="11"/>
    </row>
    <row r="6700" spans="23:35">
      <c r="W6700" s="11"/>
      <c r="X6700" s="11"/>
      <c r="AI6700" s="11"/>
    </row>
    <row r="6701" spans="23:35">
      <c r="W6701" s="11"/>
      <c r="X6701" s="11"/>
      <c r="AI6701" s="11"/>
    </row>
    <row r="6702" spans="23:35">
      <c r="W6702" s="11"/>
      <c r="X6702" s="11"/>
      <c r="AI6702" s="11"/>
    </row>
    <row r="6703" spans="23:35">
      <c r="W6703" s="11"/>
      <c r="X6703" s="11"/>
      <c r="AI6703" s="11"/>
    </row>
    <row r="6704" spans="23:35">
      <c r="W6704" s="11"/>
      <c r="X6704" s="11"/>
      <c r="AI6704" s="11"/>
    </row>
    <row r="6705" spans="23:35">
      <c r="W6705" s="11"/>
      <c r="X6705" s="11"/>
      <c r="AI6705" s="11"/>
    </row>
    <row r="6706" spans="23:35">
      <c r="W6706" s="11"/>
      <c r="X6706" s="11"/>
      <c r="AI6706" s="11"/>
    </row>
    <row r="6707" spans="23:35">
      <c r="W6707" s="11"/>
      <c r="X6707" s="11"/>
      <c r="AI6707" s="11"/>
    </row>
    <row r="6708" spans="23:35">
      <c r="W6708" s="11"/>
      <c r="X6708" s="11"/>
      <c r="AI6708" s="11"/>
    </row>
    <row r="6709" spans="23:35">
      <c r="W6709" s="11"/>
      <c r="X6709" s="11"/>
      <c r="AI6709" s="11"/>
    </row>
    <row r="6710" spans="23:35">
      <c r="W6710" s="11"/>
      <c r="X6710" s="11"/>
      <c r="AI6710" s="11"/>
    </row>
    <row r="6711" spans="23:35">
      <c r="W6711" s="11"/>
      <c r="X6711" s="11"/>
      <c r="AI6711" s="11"/>
    </row>
    <row r="6712" spans="23:35">
      <c r="W6712" s="11"/>
      <c r="X6712" s="11"/>
      <c r="AI6712" s="11"/>
    </row>
    <row r="6713" spans="23:35">
      <c r="W6713" s="11"/>
      <c r="X6713" s="11"/>
      <c r="AI6713" s="11"/>
    </row>
    <row r="6714" spans="23:35">
      <c r="W6714" s="11"/>
      <c r="X6714" s="11"/>
      <c r="AI6714" s="11"/>
    </row>
    <row r="6715" spans="23:35">
      <c r="W6715" s="11"/>
      <c r="X6715" s="11"/>
      <c r="AI6715" s="11"/>
    </row>
    <row r="6716" spans="23:35">
      <c r="W6716" s="11"/>
      <c r="X6716" s="11"/>
      <c r="AI6716" s="11"/>
    </row>
    <row r="6717" spans="23:35">
      <c r="W6717" s="11"/>
      <c r="X6717" s="11"/>
      <c r="AI6717" s="11"/>
    </row>
    <row r="6718" spans="23:35">
      <c r="W6718" s="11"/>
      <c r="X6718" s="11"/>
      <c r="AI6718" s="11"/>
    </row>
    <row r="6719" spans="23:35">
      <c r="W6719" s="11"/>
      <c r="X6719" s="11"/>
      <c r="AI6719" s="11"/>
    </row>
    <row r="6720" spans="23:35">
      <c r="W6720" s="11"/>
      <c r="X6720" s="11"/>
      <c r="AI6720" s="11"/>
    </row>
    <row r="6721" spans="23:35">
      <c r="W6721" s="11"/>
      <c r="X6721" s="11"/>
      <c r="AI6721" s="11"/>
    </row>
    <row r="6722" spans="23:35">
      <c r="W6722" s="11"/>
      <c r="X6722" s="11"/>
      <c r="AI6722" s="11"/>
    </row>
    <row r="6723" spans="23:35">
      <c r="W6723" s="11"/>
      <c r="X6723" s="11"/>
      <c r="AI6723" s="11"/>
    </row>
    <row r="6724" spans="23:35">
      <c r="W6724" s="11"/>
      <c r="X6724" s="11"/>
      <c r="AI6724" s="11"/>
    </row>
    <row r="6725" spans="23:35">
      <c r="W6725" s="11"/>
      <c r="X6725" s="11"/>
      <c r="AI6725" s="11"/>
    </row>
    <row r="6726" spans="23:35">
      <c r="W6726" s="11"/>
      <c r="X6726" s="11"/>
      <c r="AI6726" s="11"/>
    </row>
    <row r="6727" spans="23:35">
      <c r="W6727" s="11"/>
      <c r="X6727" s="11"/>
      <c r="AI6727" s="11"/>
    </row>
    <row r="6728" spans="23:35">
      <c r="W6728" s="11"/>
      <c r="X6728" s="11"/>
      <c r="AI6728" s="11"/>
    </row>
    <row r="6729" spans="23:35">
      <c r="W6729" s="11"/>
      <c r="X6729" s="11"/>
      <c r="AI6729" s="11"/>
    </row>
    <row r="6730" spans="23:35">
      <c r="W6730" s="11"/>
      <c r="X6730" s="11"/>
      <c r="AI6730" s="11"/>
    </row>
    <row r="6731" spans="23:35">
      <c r="W6731" s="11"/>
      <c r="X6731" s="11"/>
      <c r="AI6731" s="11"/>
    </row>
    <row r="6732" spans="23:35">
      <c r="W6732" s="11"/>
      <c r="X6732" s="11"/>
      <c r="AI6732" s="11"/>
    </row>
    <row r="6733" spans="23:35">
      <c r="W6733" s="11"/>
      <c r="X6733" s="11"/>
      <c r="AI6733" s="11"/>
    </row>
    <row r="6734" spans="23:35">
      <c r="W6734" s="11"/>
      <c r="X6734" s="11"/>
      <c r="AI6734" s="11"/>
    </row>
    <row r="6735" spans="23:35">
      <c r="W6735" s="11"/>
      <c r="X6735" s="11"/>
      <c r="AI6735" s="11"/>
    </row>
    <row r="6736" spans="23:35">
      <c r="W6736" s="11"/>
      <c r="X6736" s="11"/>
      <c r="AI6736" s="11"/>
    </row>
    <row r="6737" spans="23:35">
      <c r="W6737" s="11"/>
      <c r="X6737" s="11"/>
      <c r="AI6737" s="11"/>
    </row>
    <row r="6738" spans="23:35">
      <c r="W6738" s="11"/>
      <c r="X6738" s="11"/>
      <c r="AI6738" s="11"/>
    </row>
    <row r="6739" spans="23:35">
      <c r="W6739" s="11"/>
      <c r="X6739" s="11"/>
      <c r="AI6739" s="11"/>
    </row>
    <row r="6740" spans="23:35">
      <c r="W6740" s="11"/>
      <c r="X6740" s="11"/>
      <c r="AI6740" s="11"/>
    </row>
    <row r="6741" spans="23:35">
      <c r="W6741" s="11"/>
      <c r="X6741" s="11"/>
      <c r="AI6741" s="11"/>
    </row>
    <row r="6742" spans="23:35">
      <c r="W6742" s="11"/>
      <c r="X6742" s="11"/>
      <c r="AI6742" s="11"/>
    </row>
    <row r="6743" spans="23:35">
      <c r="W6743" s="11"/>
      <c r="X6743" s="11"/>
      <c r="AI6743" s="11"/>
    </row>
    <row r="6744" spans="23:35">
      <c r="W6744" s="11"/>
      <c r="X6744" s="11"/>
      <c r="AI6744" s="11"/>
    </row>
    <row r="6745" spans="23:35">
      <c r="W6745" s="11"/>
      <c r="X6745" s="11"/>
      <c r="AI6745" s="11"/>
    </row>
    <row r="6746" spans="23:35">
      <c r="W6746" s="11"/>
      <c r="X6746" s="11"/>
      <c r="AI6746" s="11"/>
    </row>
    <row r="6747" spans="23:35">
      <c r="W6747" s="11"/>
      <c r="X6747" s="11"/>
      <c r="AI6747" s="11"/>
    </row>
    <row r="6748" spans="23:35">
      <c r="W6748" s="11"/>
      <c r="X6748" s="11"/>
      <c r="AI6748" s="11"/>
    </row>
    <row r="6749" spans="23:35">
      <c r="W6749" s="11"/>
      <c r="X6749" s="11"/>
      <c r="AI6749" s="11"/>
    </row>
    <row r="6750" spans="23:35">
      <c r="W6750" s="11"/>
      <c r="X6750" s="11"/>
      <c r="AI6750" s="11"/>
    </row>
    <row r="6751" spans="23:35">
      <c r="W6751" s="11"/>
      <c r="X6751" s="11"/>
      <c r="AI6751" s="11"/>
    </row>
    <row r="6752" spans="23:35">
      <c r="W6752" s="11"/>
      <c r="X6752" s="11"/>
      <c r="AI6752" s="11"/>
    </row>
    <row r="6753" spans="23:35">
      <c r="W6753" s="11"/>
      <c r="X6753" s="11"/>
      <c r="AI6753" s="11"/>
    </row>
    <row r="6754" spans="23:35">
      <c r="W6754" s="11"/>
      <c r="X6754" s="11"/>
      <c r="AI6754" s="11"/>
    </row>
    <row r="6755" spans="23:35">
      <c r="W6755" s="11"/>
      <c r="X6755" s="11"/>
      <c r="AI6755" s="11"/>
    </row>
    <row r="6756" spans="23:35">
      <c r="W6756" s="11"/>
      <c r="X6756" s="11"/>
      <c r="AI6756" s="11"/>
    </row>
    <row r="6757" spans="23:35">
      <c r="W6757" s="11"/>
      <c r="X6757" s="11"/>
      <c r="AI6757" s="11"/>
    </row>
    <row r="6758" spans="23:35">
      <c r="W6758" s="11"/>
      <c r="X6758" s="11"/>
      <c r="AI6758" s="11"/>
    </row>
    <row r="6759" spans="23:35">
      <c r="W6759" s="11"/>
      <c r="X6759" s="11"/>
      <c r="AI6759" s="11"/>
    </row>
    <row r="6760" spans="23:35">
      <c r="W6760" s="11"/>
      <c r="X6760" s="11"/>
      <c r="AI6760" s="11"/>
    </row>
    <row r="6761" spans="23:35">
      <c r="W6761" s="11"/>
      <c r="X6761" s="11"/>
      <c r="AI6761" s="11"/>
    </row>
    <row r="6762" spans="23:35">
      <c r="W6762" s="11"/>
      <c r="X6762" s="11"/>
      <c r="AI6762" s="11"/>
    </row>
    <row r="6763" spans="23:35">
      <c r="W6763" s="11"/>
      <c r="X6763" s="11"/>
      <c r="AI6763" s="11"/>
    </row>
    <row r="6764" spans="23:35">
      <c r="W6764" s="11"/>
      <c r="X6764" s="11"/>
      <c r="AI6764" s="11"/>
    </row>
    <row r="6765" spans="23:35">
      <c r="W6765" s="11"/>
      <c r="X6765" s="11"/>
      <c r="AI6765" s="11"/>
    </row>
    <row r="6766" spans="23:35">
      <c r="W6766" s="11"/>
      <c r="X6766" s="11"/>
      <c r="AI6766" s="11"/>
    </row>
    <row r="6767" spans="23:35">
      <c r="W6767" s="11"/>
      <c r="X6767" s="11"/>
      <c r="AI6767" s="11"/>
    </row>
    <row r="6768" spans="23:35">
      <c r="W6768" s="11"/>
      <c r="X6768" s="11"/>
      <c r="AI6768" s="11"/>
    </row>
    <row r="6769" spans="23:35">
      <c r="W6769" s="11"/>
      <c r="X6769" s="11"/>
      <c r="AI6769" s="11"/>
    </row>
    <row r="6770" spans="23:35">
      <c r="W6770" s="11"/>
      <c r="X6770" s="11"/>
      <c r="AI6770" s="11"/>
    </row>
    <row r="6771" spans="23:35">
      <c r="W6771" s="11"/>
      <c r="X6771" s="11"/>
      <c r="AI6771" s="11"/>
    </row>
    <row r="6772" spans="23:35">
      <c r="W6772" s="11"/>
      <c r="X6772" s="11"/>
      <c r="AI6772" s="11"/>
    </row>
    <row r="6773" spans="23:35">
      <c r="W6773" s="11"/>
      <c r="X6773" s="11"/>
      <c r="AI6773" s="11"/>
    </row>
    <row r="6774" spans="23:35">
      <c r="W6774" s="11"/>
      <c r="X6774" s="11"/>
      <c r="AI6774" s="11"/>
    </row>
    <row r="6775" spans="23:35">
      <c r="W6775" s="11"/>
      <c r="X6775" s="11"/>
      <c r="AI6775" s="11"/>
    </row>
    <row r="6776" spans="23:35">
      <c r="W6776" s="11"/>
      <c r="X6776" s="11"/>
      <c r="AI6776" s="11"/>
    </row>
    <row r="6777" spans="23:35">
      <c r="W6777" s="11"/>
      <c r="X6777" s="11"/>
      <c r="AI6777" s="11"/>
    </row>
    <row r="6778" spans="23:35">
      <c r="W6778" s="11"/>
      <c r="X6778" s="11"/>
      <c r="AI6778" s="11"/>
    </row>
    <row r="6779" spans="23:35">
      <c r="W6779" s="11"/>
      <c r="X6779" s="11"/>
      <c r="AI6779" s="11"/>
    </row>
    <row r="6780" spans="23:35">
      <c r="W6780" s="11"/>
      <c r="X6780" s="11"/>
      <c r="AI6780" s="11"/>
    </row>
    <row r="6781" spans="23:35">
      <c r="W6781" s="11"/>
      <c r="X6781" s="11"/>
      <c r="AI6781" s="11"/>
    </row>
    <row r="6782" spans="23:35">
      <c r="W6782" s="11"/>
      <c r="X6782" s="11"/>
      <c r="AI6782" s="11"/>
    </row>
    <row r="6783" spans="23:35">
      <c r="W6783" s="11"/>
      <c r="X6783" s="11"/>
      <c r="AI6783" s="11"/>
    </row>
    <row r="6784" spans="23:35">
      <c r="W6784" s="11"/>
      <c r="X6784" s="11"/>
      <c r="AI6784" s="11"/>
    </row>
    <row r="6785" spans="23:35">
      <c r="W6785" s="11"/>
      <c r="X6785" s="11"/>
      <c r="AI6785" s="11"/>
    </row>
    <row r="6786" spans="23:35">
      <c r="W6786" s="11"/>
      <c r="X6786" s="11"/>
      <c r="AI6786" s="11"/>
    </row>
    <row r="6787" spans="23:35">
      <c r="W6787" s="11"/>
      <c r="X6787" s="11"/>
      <c r="AI6787" s="11"/>
    </row>
    <row r="6788" spans="23:35">
      <c r="W6788" s="11"/>
      <c r="X6788" s="11"/>
      <c r="AI6788" s="11"/>
    </row>
    <row r="6789" spans="23:35">
      <c r="W6789" s="11"/>
      <c r="X6789" s="11"/>
      <c r="AI6789" s="11"/>
    </row>
    <row r="6790" spans="23:35">
      <c r="W6790" s="11"/>
      <c r="X6790" s="11"/>
      <c r="AI6790" s="11"/>
    </row>
    <row r="6791" spans="23:35">
      <c r="W6791" s="11"/>
      <c r="X6791" s="11"/>
      <c r="AI6791" s="11"/>
    </row>
    <row r="6792" spans="23:35">
      <c r="W6792" s="11"/>
      <c r="X6792" s="11"/>
      <c r="AI6792" s="11"/>
    </row>
    <row r="6793" spans="23:35">
      <c r="W6793" s="11"/>
      <c r="X6793" s="11"/>
      <c r="AI6793" s="11"/>
    </row>
    <row r="6794" spans="23:35">
      <c r="W6794" s="11"/>
      <c r="X6794" s="11"/>
      <c r="AI6794" s="11"/>
    </row>
    <row r="6795" spans="23:35">
      <c r="W6795" s="11"/>
      <c r="X6795" s="11"/>
      <c r="AI6795" s="11"/>
    </row>
    <row r="6796" spans="23:35">
      <c r="W6796" s="11"/>
      <c r="X6796" s="11"/>
      <c r="AI6796" s="11"/>
    </row>
    <row r="6797" spans="23:35">
      <c r="W6797" s="11"/>
      <c r="X6797" s="11"/>
      <c r="AI6797" s="11"/>
    </row>
    <row r="6798" spans="23:35">
      <c r="W6798" s="11"/>
      <c r="X6798" s="11"/>
      <c r="AI6798" s="11"/>
    </row>
    <row r="6799" spans="23:35">
      <c r="W6799" s="11"/>
      <c r="X6799" s="11"/>
      <c r="AI6799" s="11"/>
    </row>
    <row r="6800" spans="23:35">
      <c r="W6800" s="11"/>
      <c r="X6800" s="11"/>
      <c r="AI6800" s="11"/>
    </row>
    <row r="6801" spans="23:35">
      <c r="W6801" s="11"/>
      <c r="X6801" s="11"/>
      <c r="AI6801" s="11"/>
    </row>
    <row r="6802" spans="23:35">
      <c r="W6802" s="11"/>
      <c r="X6802" s="11"/>
      <c r="AI6802" s="11"/>
    </row>
    <row r="6803" spans="23:35">
      <c r="W6803" s="11"/>
      <c r="X6803" s="11"/>
      <c r="AI6803" s="11"/>
    </row>
    <row r="6804" spans="23:35">
      <c r="W6804" s="11"/>
      <c r="X6804" s="11"/>
      <c r="AI6804" s="11"/>
    </row>
    <row r="6805" spans="23:35">
      <c r="W6805" s="11"/>
      <c r="X6805" s="11"/>
      <c r="AI6805" s="11"/>
    </row>
    <row r="6806" spans="23:35">
      <c r="W6806" s="11"/>
      <c r="X6806" s="11"/>
      <c r="AI6806" s="11"/>
    </row>
    <row r="6807" spans="23:35">
      <c r="W6807" s="11"/>
      <c r="X6807" s="11"/>
      <c r="AI6807" s="11"/>
    </row>
    <row r="6808" spans="23:35">
      <c r="W6808" s="11"/>
      <c r="X6808" s="11"/>
      <c r="AI6808" s="11"/>
    </row>
    <row r="6809" spans="23:35">
      <c r="W6809" s="11"/>
      <c r="X6809" s="11"/>
      <c r="AI6809" s="11"/>
    </row>
    <row r="6810" spans="23:35">
      <c r="W6810" s="11"/>
      <c r="X6810" s="11"/>
      <c r="AI6810" s="11"/>
    </row>
    <row r="6811" spans="23:35">
      <c r="W6811" s="11"/>
      <c r="X6811" s="11"/>
      <c r="AI6811" s="11"/>
    </row>
    <row r="6812" spans="23:35">
      <c r="W6812" s="11"/>
      <c r="X6812" s="11"/>
      <c r="AI6812" s="11"/>
    </row>
    <row r="6813" spans="23:35">
      <c r="W6813" s="11"/>
      <c r="X6813" s="11"/>
      <c r="AI6813" s="11"/>
    </row>
    <row r="6814" spans="23:35">
      <c r="W6814" s="11"/>
      <c r="X6814" s="11"/>
      <c r="AI6814" s="11"/>
    </row>
    <row r="6815" spans="23:35">
      <c r="W6815" s="11"/>
      <c r="X6815" s="11"/>
      <c r="AI6815" s="11"/>
    </row>
    <row r="6816" spans="23:35">
      <c r="W6816" s="11"/>
      <c r="X6816" s="11"/>
      <c r="AI6816" s="11"/>
    </row>
    <row r="6817" spans="23:35">
      <c r="W6817" s="11"/>
      <c r="X6817" s="11"/>
      <c r="AI6817" s="11"/>
    </row>
    <row r="6818" spans="23:35">
      <c r="W6818" s="11"/>
      <c r="X6818" s="11"/>
      <c r="AI6818" s="11"/>
    </row>
    <row r="6819" spans="23:35">
      <c r="W6819" s="11"/>
      <c r="X6819" s="11"/>
      <c r="AI6819" s="11"/>
    </row>
    <row r="6820" spans="23:35">
      <c r="W6820" s="11"/>
      <c r="X6820" s="11"/>
      <c r="AI6820" s="11"/>
    </row>
    <row r="6821" spans="23:35">
      <c r="W6821" s="11"/>
      <c r="X6821" s="11"/>
      <c r="AI6821" s="11"/>
    </row>
    <row r="6822" spans="23:35">
      <c r="W6822" s="11"/>
      <c r="X6822" s="11"/>
      <c r="AI6822" s="11"/>
    </row>
    <row r="6823" spans="23:35">
      <c r="W6823" s="11"/>
      <c r="X6823" s="11"/>
      <c r="AI6823" s="11"/>
    </row>
    <row r="6824" spans="23:35">
      <c r="W6824" s="11"/>
      <c r="X6824" s="11"/>
      <c r="AI6824" s="11"/>
    </row>
    <row r="6825" spans="23:35">
      <c r="W6825" s="11"/>
      <c r="X6825" s="11"/>
      <c r="AI6825" s="11"/>
    </row>
    <row r="6826" spans="23:35">
      <c r="W6826" s="11"/>
      <c r="X6826" s="11"/>
      <c r="AI6826" s="11"/>
    </row>
    <row r="6827" spans="23:35">
      <c r="W6827" s="11"/>
      <c r="X6827" s="11"/>
      <c r="AI6827" s="11"/>
    </row>
    <row r="6828" spans="23:35">
      <c r="W6828" s="11"/>
      <c r="X6828" s="11"/>
      <c r="AI6828" s="11"/>
    </row>
    <row r="6829" spans="23:35">
      <c r="W6829" s="11"/>
      <c r="X6829" s="11"/>
      <c r="AI6829" s="11"/>
    </row>
    <row r="6830" spans="23:35">
      <c r="W6830" s="11"/>
      <c r="X6830" s="11"/>
      <c r="AI6830" s="11"/>
    </row>
    <row r="6831" spans="23:35">
      <c r="W6831" s="11"/>
      <c r="X6831" s="11"/>
      <c r="AI6831" s="11"/>
    </row>
    <row r="6832" spans="23:35">
      <c r="W6832" s="11"/>
      <c r="X6832" s="11"/>
      <c r="AI6832" s="11"/>
    </row>
    <row r="6833" spans="23:35">
      <c r="W6833" s="11"/>
      <c r="X6833" s="11"/>
      <c r="AI6833" s="11"/>
    </row>
    <row r="6834" spans="23:35">
      <c r="W6834" s="11"/>
      <c r="X6834" s="11"/>
      <c r="AI6834" s="11"/>
    </row>
    <row r="6835" spans="23:35">
      <c r="W6835" s="11"/>
      <c r="X6835" s="11"/>
      <c r="AI6835" s="11"/>
    </row>
    <row r="6836" spans="23:35">
      <c r="W6836" s="11"/>
      <c r="X6836" s="11"/>
      <c r="AI6836" s="11"/>
    </row>
    <row r="6837" spans="23:35">
      <c r="W6837" s="11"/>
      <c r="X6837" s="11"/>
      <c r="AI6837" s="11"/>
    </row>
    <row r="6838" spans="23:35">
      <c r="W6838" s="11"/>
      <c r="X6838" s="11"/>
      <c r="AI6838" s="11"/>
    </row>
    <row r="6839" spans="23:35">
      <c r="W6839" s="11"/>
      <c r="X6839" s="11"/>
      <c r="AI6839" s="11"/>
    </row>
    <row r="6840" spans="23:35">
      <c r="W6840" s="11"/>
      <c r="X6840" s="11"/>
      <c r="AI6840" s="11"/>
    </row>
    <row r="6841" spans="23:35">
      <c r="W6841" s="11"/>
      <c r="X6841" s="11"/>
      <c r="AI6841" s="11"/>
    </row>
    <row r="6842" spans="23:35">
      <c r="W6842" s="11"/>
      <c r="X6842" s="11"/>
      <c r="AI6842" s="11"/>
    </row>
    <row r="6843" spans="23:35">
      <c r="W6843" s="11"/>
      <c r="X6843" s="11"/>
      <c r="AI6843" s="11"/>
    </row>
    <row r="6844" spans="23:35">
      <c r="W6844" s="11"/>
      <c r="X6844" s="11"/>
      <c r="AI6844" s="11"/>
    </row>
    <row r="6845" spans="23:35">
      <c r="W6845" s="11"/>
      <c r="X6845" s="11"/>
      <c r="AI6845" s="11"/>
    </row>
    <row r="6846" spans="23:35">
      <c r="W6846" s="11"/>
      <c r="X6846" s="11"/>
      <c r="AI6846" s="11"/>
    </row>
    <row r="6847" spans="23:35">
      <c r="W6847" s="11"/>
      <c r="X6847" s="11"/>
      <c r="AI6847" s="11"/>
    </row>
    <row r="6848" spans="23:35">
      <c r="W6848" s="11"/>
      <c r="X6848" s="11"/>
      <c r="AI6848" s="11"/>
    </row>
    <row r="6849" spans="23:35">
      <c r="W6849" s="11"/>
      <c r="X6849" s="11"/>
      <c r="AI6849" s="11"/>
    </row>
    <row r="6850" spans="23:35">
      <c r="W6850" s="11"/>
      <c r="X6850" s="11"/>
      <c r="AI6850" s="11"/>
    </row>
    <row r="6851" spans="23:35">
      <c r="W6851" s="11"/>
      <c r="X6851" s="11"/>
      <c r="AI6851" s="11"/>
    </row>
    <row r="6852" spans="23:35">
      <c r="W6852" s="11"/>
      <c r="X6852" s="11"/>
      <c r="AI6852" s="11"/>
    </row>
    <row r="6853" spans="23:35">
      <c r="W6853" s="11"/>
      <c r="X6853" s="11"/>
      <c r="AI6853" s="11"/>
    </row>
    <row r="6854" spans="23:35">
      <c r="W6854" s="11"/>
      <c r="X6854" s="11"/>
      <c r="AI6854" s="11"/>
    </row>
    <row r="6855" spans="23:35">
      <c r="W6855" s="11"/>
      <c r="X6855" s="11"/>
      <c r="AI6855" s="11"/>
    </row>
    <row r="6856" spans="23:35">
      <c r="W6856" s="11"/>
      <c r="X6856" s="11"/>
      <c r="AI6856" s="11"/>
    </row>
    <row r="6857" spans="23:35">
      <c r="W6857" s="11"/>
      <c r="X6857" s="11"/>
      <c r="AI6857" s="11"/>
    </row>
    <row r="6858" spans="23:35">
      <c r="W6858" s="11"/>
      <c r="X6858" s="11"/>
      <c r="AI6858" s="11"/>
    </row>
    <row r="6859" spans="23:35">
      <c r="W6859" s="11"/>
      <c r="X6859" s="11"/>
      <c r="AI6859" s="11"/>
    </row>
    <row r="6860" spans="23:35">
      <c r="W6860" s="11"/>
      <c r="X6860" s="11"/>
      <c r="AI6860" s="11"/>
    </row>
    <row r="6861" spans="23:35">
      <c r="W6861" s="11"/>
      <c r="X6861" s="11"/>
      <c r="AI6861" s="11"/>
    </row>
    <row r="6862" spans="23:35">
      <c r="W6862" s="11"/>
      <c r="X6862" s="11"/>
      <c r="AI6862" s="11"/>
    </row>
    <row r="6863" spans="23:35">
      <c r="W6863" s="11"/>
      <c r="X6863" s="11"/>
      <c r="AI6863" s="11"/>
    </row>
    <row r="6864" spans="23:35">
      <c r="W6864" s="11"/>
      <c r="X6864" s="11"/>
      <c r="AI6864" s="11"/>
    </row>
    <row r="6865" spans="23:35">
      <c r="W6865" s="11"/>
      <c r="X6865" s="11"/>
      <c r="AI6865" s="11"/>
    </row>
    <row r="6866" spans="23:35">
      <c r="W6866" s="11"/>
      <c r="X6866" s="11"/>
      <c r="AI6866" s="11"/>
    </row>
    <row r="6867" spans="23:35">
      <c r="W6867" s="11"/>
      <c r="X6867" s="11"/>
      <c r="AI6867" s="11"/>
    </row>
    <row r="6868" spans="23:35">
      <c r="W6868" s="11"/>
      <c r="X6868" s="11"/>
      <c r="AI6868" s="11"/>
    </row>
    <row r="6869" spans="23:35">
      <c r="W6869" s="11"/>
      <c r="X6869" s="11"/>
      <c r="AI6869" s="11"/>
    </row>
    <row r="6870" spans="23:35">
      <c r="W6870" s="11"/>
      <c r="X6870" s="11"/>
      <c r="AI6870" s="11"/>
    </row>
    <row r="6871" spans="23:35">
      <c r="W6871" s="11"/>
      <c r="X6871" s="11"/>
      <c r="AI6871" s="11"/>
    </row>
    <row r="6872" spans="23:35">
      <c r="W6872" s="11"/>
      <c r="X6872" s="11"/>
      <c r="AI6872" s="11"/>
    </row>
    <row r="6873" spans="23:35">
      <c r="W6873" s="11"/>
      <c r="X6873" s="11"/>
      <c r="AI6873" s="11"/>
    </row>
    <row r="6874" spans="23:35">
      <c r="W6874" s="11"/>
      <c r="X6874" s="11"/>
      <c r="AI6874" s="11"/>
    </row>
    <row r="6875" spans="23:35">
      <c r="W6875" s="11"/>
      <c r="X6875" s="11"/>
      <c r="AI6875" s="11"/>
    </row>
    <row r="6876" spans="23:35">
      <c r="W6876" s="11"/>
      <c r="X6876" s="11"/>
      <c r="AI6876" s="11"/>
    </row>
    <row r="6877" spans="23:35">
      <c r="W6877" s="11"/>
      <c r="X6877" s="11"/>
      <c r="AI6877" s="11"/>
    </row>
    <row r="6878" spans="23:35">
      <c r="W6878" s="11"/>
      <c r="X6878" s="11"/>
      <c r="AI6878" s="11"/>
    </row>
    <row r="6879" spans="23:35">
      <c r="W6879" s="11"/>
      <c r="X6879" s="11"/>
      <c r="AI6879" s="11"/>
    </row>
    <row r="6880" spans="23:35">
      <c r="W6880" s="11"/>
      <c r="X6880" s="11"/>
      <c r="AI6880" s="11"/>
    </row>
    <row r="6881" spans="23:35">
      <c r="W6881" s="11"/>
      <c r="X6881" s="11"/>
      <c r="AI6881" s="11"/>
    </row>
    <row r="6882" spans="23:35">
      <c r="W6882" s="11"/>
      <c r="X6882" s="11"/>
      <c r="AI6882" s="11"/>
    </row>
    <row r="6883" spans="23:35">
      <c r="W6883" s="11"/>
      <c r="X6883" s="11"/>
      <c r="AI6883" s="11"/>
    </row>
    <row r="6884" spans="23:35">
      <c r="W6884" s="11"/>
      <c r="X6884" s="11"/>
      <c r="AI6884" s="11"/>
    </row>
    <row r="6885" spans="23:35">
      <c r="W6885" s="11"/>
      <c r="X6885" s="11"/>
      <c r="AI6885" s="11"/>
    </row>
    <row r="6886" spans="23:35">
      <c r="W6886" s="11"/>
      <c r="X6886" s="11"/>
      <c r="AI6886" s="11"/>
    </row>
    <row r="6887" spans="23:35">
      <c r="W6887" s="11"/>
      <c r="X6887" s="11"/>
      <c r="AI6887" s="11"/>
    </row>
    <row r="6888" spans="23:35">
      <c r="W6888" s="11"/>
      <c r="X6888" s="11"/>
      <c r="AI6888" s="11"/>
    </row>
    <row r="6889" spans="23:35">
      <c r="W6889" s="11"/>
      <c r="X6889" s="11"/>
      <c r="AI6889" s="11"/>
    </row>
    <row r="6890" spans="23:35">
      <c r="W6890" s="11"/>
      <c r="X6890" s="11"/>
      <c r="AI6890" s="11"/>
    </row>
    <row r="6891" spans="23:35">
      <c r="W6891" s="11"/>
      <c r="X6891" s="11"/>
      <c r="AI6891" s="11"/>
    </row>
    <row r="6892" spans="23:35">
      <c r="W6892" s="11"/>
      <c r="X6892" s="11"/>
      <c r="AI6892" s="11"/>
    </row>
    <row r="6893" spans="23:35">
      <c r="W6893" s="11"/>
      <c r="X6893" s="11"/>
      <c r="AI6893" s="11"/>
    </row>
    <row r="6894" spans="23:35">
      <c r="W6894" s="11"/>
      <c r="X6894" s="11"/>
      <c r="AI6894" s="11"/>
    </row>
    <row r="6895" spans="23:35">
      <c r="W6895" s="11"/>
      <c r="X6895" s="11"/>
      <c r="AI6895" s="11"/>
    </row>
    <row r="6896" spans="23:35">
      <c r="W6896" s="11"/>
      <c r="X6896" s="11"/>
      <c r="AI6896" s="11"/>
    </row>
    <row r="6897" spans="23:35">
      <c r="W6897" s="11"/>
      <c r="X6897" s="11"/>
      <c r="AI6897" s="11"/>
    </row>
    <row r="6898" spans="23:35">
      <c r="W6898" s="11"/>
      <c r="X6898" s="11"/>
      <c r="AI6898" s="11"/>
    </row>
    <row r="6899" spans="23:35">
      <c r="W6899" s="11"/>
      <c r="X6899" s="11"/>
      <c r="AI6899" s="11"/>
    </row>
    <row r="6900" spans="23:35">
      <c r="W6900" s="11"/>
      <c r="X6900" s="11"/>
      <c r="AI6900" s="11"/>
    </row>
    <row r="6901" spans="23:35">
      <c r="W6901" s="11"/>
      <c r="X6901" s="11"/>
      <c r="AI6901" s="11"/>
    </row>
    <row r="6902" spans="23:35">
      <c r="W6902" s="11"/>
      <c r="X6902" s="11"/>
      <c r="AI6902" s="11"/>
    </row>
    <row r="6903" spans="23:35">
      <c r="W6903" s="11"/>
      <c r="X6903" s="11"/>
      <c r="AI6903" s="11"/>
    </row>
    <row r="6904" spans="23:35">
      <c r="W6904" s="11"/>
      <c r="X6904" s="11"/>
      <c r="AI6904" s="11"/>
    </row>
    <row r="6905" spans="23:35">
      <c r="W6905" s="11"/>
      <c r="X6905" s="11"/>
      <c r="AI6905" s="11"/>
    </row>
    <row r="6906" spans="23:35">
      <c r="W6906" s="11"/>
      <c r="X6906" s="11"/>
      <c r="AI6906" s="11"/>
    </row>
    <row r="6907" spans="23:35">
      <c r="W6907" s="11"/>
      <c r="X6907" s="11"/>
      <c r="AI6907" s="11"/>
    </row>
    <row r="6908" spans="23:35">
      <c r="W6908" s="11"/>
      <c r="X6908" s="11"/>
      <c r="AI6908" s="11"/>
    </row>
    <row r="6909" spans="23:35">
      <c r="W6909" s="11"/>
      <c r="X6909" s="11"/>
      <c r="AI6909" s="11"/>
    </row>
    <row r="6910" spans="23:35">
      <c r="W6910" s="11"/>
      <c r="X6910" s="11"/>
      <c r="AI6910" s="11"/>
    </row>
    <row r="6911" spans="23:35">
      <c r="W6911" s="11"/>
      <c r="X6911" s="11"/>
      <c r="AI6911" s="11"/>
    </row>
    <row r="6912" spans="23:35">
      <c r="W6912" s="11"/>
      <c r="X6912" s="11"/>
      <c r="AI6912" s="11"/>
    </row>
    <row r="6913" spans="23:35">
      <c r="W6913" s="11"/>
      <c r="X6913" s="11"/>
      <c r="AI6913" s="11"/>
    </row>
    <row r="6914" spans="23:35">
      <c r="W6914" s="11"/>
      <c r="X6914" s="11"/>
      <c r="AI6914" s="11"/>
    </row>
    <row r="6915" spans="23:35">
      <c r="W6915" s="11"/>
      <c r="X6915" s="11"/>
      <c r="AI6915" s="11"/>
    </row>
    <row r="6916" spans="23:35">
      <c r="W6916" s="11"/>
      <c r="X6916" s="11"/>
      <c r="AI6916" s="11"/>
    </row>
    <row r="6917" spans="23:35">
      <c r="W6917" s="11"/>
      <c r="X6917" s="11"/>
      <c r="AI6917" s="11"/>
    </row>
    <row r="6918" spans="23:35">
      <c r="W6918" s="11"/>
      <c r="X6918" s="11"/>
      <c r="AI6918" s="11"/>
    </row>
    <row r="6919" spans="23:35">
      <c r="W6919" s="11"/>
      <c r="X6919" s="11"/>
      <c r="AI6919" s="11"/>
    </row>
    <row r="6920" spans="23:35">
      <c r="W6920" s="11"/>
      <c r="X6920" s="11"/>
      <c r="AI6920" s="11"/>
    </row>
    <row r="6921" spans="23:35">
      <c r="W6921" s="11"/>
      <c r="X6921" s="11"/>
      <c r="AI6921" s="11"/>
    </row>
    <row r="6922" spans="23:35">
      <c r="W6922" s="11"/>
      <c r="X6922" s="11"/>
      <c r="AI6922" s="11"/>
    </row>
    <row r="6923" spans="23:35">
      <c r="W6923" s="11"/>
      <c r="X6923" s="11"/>
      <c r="AI6923" s="11"/>
    </row>
    <row r="6924" spans="23:35">
      <c r="W6924" s="11"/>
      <c r="X6924" s="11"/>
      <c r="AI6924" s="11"/>
    </row>
    <row r="6925" spans="23:35">
      <c r="W6925" s="11"/>
      <c r="X6925" s="11"/>
      <c r="AI6925" s="11"/>
    </row>
    <row r="6926" spans="23:35">
      <c r="W6926" s="11"/>
      <c r="X6926" s="11"/>
      <c r="AI6926" s="11"/>
    </row>
    <row r="6927" spans="23:35">
      <c r="W6927" s="11"/>
      <c r="X6927" s="11"/>
      <c r="AI6927" s="11"/>
    </row>
    <row r="6928" spans="23:35">
      <c r="W6928" s="11"/>
      <c r="X6928" s="11"/>
      <c r="AI6928" s="11"/>
    </row>
    <row r="6929" spans="23:35">
      <c r="W6929" s="11"/>
      <c r="X6929" s="11"/>
      <c r="AI6929" s="11"/>
    </row>
    <row r="6930" spans="23:35">
      <c r="W6930" s="11"/>
      <c r="X6930" s="11"/>
      <c r="AI6930" s="11"/>
    </row>
    <row r="6931" spans="23:35">
      <c r="W6931" s="11"/>
      <c r="X6931" s="11"/>
      <c r="AI6931" s="11"/>
    </row>
    <row r="6932" spans="23:35">
      <c r="W6932" s="11"/>
      <c r="X6932" s="11"/>
      <c r="AI6932" s="11"/>
    </row>
    <row r="6933" spans="23:35">
      <c r="W6933" s="11"/>
      <c r="X6933" s="11"/>
      <c r="AI6933" s="11"/>
    </row>
    <row r="6934" spans="23:35">
      <c r="W6934" s="11"/>
      <c r="X6934" s="11"/>
      <c r="AI6934" s="11"/>
    </row>
    <row r="6935" spans="23:35">
      <c r="W6935" s="11"/>
      <c r="X6935" s="11"/>
      <c r="AI6935" s="11"/>
    </row>
    <row r="6936" spans="23:35">
      <c r="W6936" s="11"/>
      <c r="X6936" s="11"/>
      <c r="AI6936" s="11"/>
    </row>
    <row r="6937" spans="23:35">
      <c r="W6937" s="11"/>
      <c r="X6937" s="11"/>
      <c r="AI6937" s="11"/>
    </row>
    <row r="6938" spans="23:35">
      <c r="W6938" s="11"/>
      <c r="X6938" s="11"/>
      <c r="AI6938" s="11"/>
    </row>
    <row r="6939" spans="23:35">
      <c r="W6939" s="11"/>
      <c r="X6939" s="11"/>
      <c r="AI6939" s="11"/>
    </row>
    <row r="6940" spans="23:35">
      <c r="W6940" s="11"/>
      <c r="X6940" s="11"/>
      <c r="AI6940" s="11"/>
    </row>
    <row r="6941" spans="23:35">
      <c r="W6941" s="11"/>
      <c r="X6941" s="11"/>
      <c r="AI6941" s="11"/>
    </row>
    <row r="6942" spans="23:35">
      <c r="W6942" s="11"/>
      <c r="X6942" s="11"/>
      <c r="AI6942" s="11"/>
    </row>
    <row r="6943" spans="23:35">
      <c r="W6943" s="11"/>
      <c r="X6943" s="11"/>
      <c r="AI6943" s="11"/>
    </row>
    <row r="6944" spans="23:35">
      <c r="W6944" s="11"/>
      <c r="X6944" s="11"/>
      <c r="AI6944" s="11"/>
    </row>
    <row r="6945" spans="23:35">
      <c r="W6945" s="11"/>
      <c r="X6945" s="11"/>
      <c r="AI6945" s="11"/>
    </row>
    <row r="6946" spans="23:35">
      <c r="W6946" s="11"/>
      <c r="X6946" s="11"/>
      <c r="AI6946" s="11"/>
    </row>
    <row r="6947" spans="23:35">
      <c r="W6947" s="11"/>
      <c r="X6947" s="11"/>
      <c r="AI6947" s="11"/>
    </row>
    <row r="6948" spans="23:35">
      <c r="W6948" s="11"/>
      <c r="X6948" s="11"/>
      <c r="AI6948" s="11"/>
    </row>
    <row r="6949" spans="23:35">
      <c r="W6949" s="11"/>
      <c r="X6949" s="11"/>
      <c r="AI6949" s="11"/>
    </row>
    <row r="6950" spans="23:35">
      <c r="W6950" s="11"/>
      <c r="X6950" s="11"/>
      <c r="AI6950" s="11"/>
    </row>
    <row r="6951" spans="23:35">
      <c r="W6951" s="11"/>
      <c r="X6951" s="11"/>
      <c r="AI6951" s="11"/>
    </row>
    <row r="6952" spans="23:35">
      <c r="W6952" s="11"/>
      <c r="X6952" s="11"/>
      <c r="AI6952" s="11"/>
    </row>
    <row r="6953" spans="23:35">
      <c r="W6953" s="11"/>
      <c r="X6953" s="11"/>
      <c r="AI6953" s="11"/>
    </row>
    <row r="6954" spans="23:35">
      <c r="W6954" s="11"/>
      <c r="X6954" s="11"/>
      <c r="AI6954" s="11"/>
    </row>
    <row r="6955" spans="23:35">
      <c r="W6955" s="11"/>
      <c r="X6955" s="11"/>
      <c r="AI6955" s="11"/>
    </row>
    <row r="6956" spans="23:35">
      <c r="W6956" s="11"/>
      <c r="X6956" s="11"/>
      <c r="AI6956" s="11"/>
    </row>
    <row r="6957" spans="23:35">
      <c r="W6957" s="11"/>
      <c r="X6957" s="11"/>
      <c r="AI6957" s="11"/>
    </row>
    <row r="6958" spans="23:35">
      <c r="W6958" s="11"/>
      <c r="X6958" s="11"/>
      <c r="AI6958" s="11"/>
    </row>
    <row r="6959" spans="23:35">
      <c r="W6959" s="11"/>
      <c r="X6959" s="11"/>
      <c r="AI6959" s="11"/>
    </row>
    <row r="6960" spans="23:35">
      <c r="W6960" s="11"/>
      <c r="X6960" s="11"/>
      <c r="AI6960" s="11"/>
    </row>
    <row r="6961" spans="23:35">
      <c r="W6961" s="11"/>
      <c r="X6961" s="11"/>
      <c r="AI6961" s="11"/>
    </row>
    <row r="6962" spans="23:35">
      <c r="W6962" s="11"/>
      <c r="X6962" s="11"/>
      <c r="AI6962" s="11"/>
    </row>
    <row r="6963" spans="23:35">
      <c r="W6963" s="11"/>
      <c r="X6963" s="11"/>
      <c r="AI6963" s="11"/>
    </row>
    <row r="6964" spans="23:35">
      <c r="W6964" s="11"/>
      <c r="X6964" s="11"/>
      <c r="AI6964" s="11"/>
    </row>
    <row r="6965" spans="23:35">
      <c r="W6965" s="11"/>
      <c r="X6965" s="11"/>
      <c r="AI6965" s="11"/>
    </row>
    <row r="6966" spans="23:35">
      <c r="W6966" s="11"/>
      <c r="X6966" s="11"/>
      <c r="AI6966" s="11"/>
    </row>
    <row r="6967" spans="23:35">
      <c r="W6967" s="11"/>
      <c r="X6967" s="11"/>
      <c r="AI6967" s="11"/>
    </row>
    <row r="6968" spans="23:35">
      <c r="W6968" s="11"/>
      <c r="X6968" s="11"/>
      <c r="AI6968" s="11"/>
    </row>
    <row r="6969" spans="23:35">
      <c r="W6969" s="11"/>
      <c r="X6969" s="11"/>
      <c r="AI6969" s="11"/>
    </row>
    <row r="6970" spans="23:35">
      <c r="W6970" s="11"/>
      <c r="X6970" s="11"/>
      <c r="AI6970" s="11"/>
    </row>
    <row r="6971" spans="23:35">
      <c r="W6971" s="11"/>
      <c r="X6971" s="11"/>
      <c r="AI6971" s="11"/>
    </row>
    <row r="6972" spans="23:35">
      <c r="W6972" s="11"/>
      <c r="X6972" s="11"/>
      <c r="AI6972" s="11"/>
    </row>
    <row r="6973" spans="23:35">
      <c r="W6973" s="11"/>
      <c r="X6973" s="11"/>
      <c r="AI6973" s="11"/>
    </row>
    <row r="6974" spans="23:35">
      <c r="W6974" s="11"/>
      <c r="X6974" s="11"/>
      <c r="AI6974" s="11"/>
    </row>
    <row r="6975" spans="23:35">
      <c r="W6975" s="11"/>
      <c r="X6975" s="11"/>
      <c r="AI6975" s="11"/>
    </row>
    <row r="6976" spans="23:35">
      <c r="W6976" s="11"/>
      <c r="X6976" s="11"/>
      <c r="AI6976" s="11"/>
    </row>
    <row r="6977" spans="23:35">
      <c r="W6977" s="11"/>
      <c r="X6977" s="11"/>
      <c r="AI6977" s="11"/>
    </row>
    <row r="6978" spans="23:35">
      <c r="W6978" s="11"/>
      <c r="X6978" s="11"/>
      <c r="AI6978" s="11"/>
    </row>
    <row r="6979" spans="23:35">
      <c r="W6979" s="11"/>
      <c r="X6979" s="11"/>
      <c r="AI6979" s="11"/>
    </row>
    <row r="6980" spans="23:35">
      <c r="W6980" s="11"/>
      <c r="X6980" s="11"/>
      <c r="AI6980" s="11"/>
    </row>
    <row r="6981" spans="23:35">
      <c r="W6981" s="11"/>
      <c r="X6981" s="11"/>
      <c r="AI6981" s="11"/>
    </row>
    <row r="6982" spans="23:35">
      <c r="W6982" s="11"/>
      <c r="X6982" s="11"/>
      <c r="AI6982" s="11"/>
    </row>
    <row r="6983" spans="23:35">
      <c r="W6983" s="11"/>
      <c r="X6983" s="11"/>
      <c r="AI6983" s="11"/>
    </row>
    <row r="6984" spans="23:35">
      <c r="W6984" s="11"/>
      <c r="X6984" s="11"/>
      <c r="AI6984" s="11"/>
    </row>
    <row r="6985" spans="23:35">
      <c r="W6985" s="11"/>
      <c r="X6985" s="11"/>
      <c r="AI6985" s="11"/>
    </row>
    <row r="6986" spans="23:35">
      <c r="W6986" s="11"/>
      <c r="X6986" s="11"/>
      <c r="AI6986" s="11"/>
    </row>
    <row r="6987" spans="23:35">
      <c r="W6987" s="11"/>
      <c r="X6987" s="11"/>
      <c r="AI6987" s="11"/>
    </row>
    <row r="6988" spans="23:35">
      <c r="W6988" s="11"/>
      <c r="X6988" s="11"/>
      <c r="AI6988" s="11"/>
    </row>
    <row r="6989" spans="23:35">
      <c r="W6989" s="11"/>
      <c r="X6989" s="11"/>
      <c r="AI6989" s="11"/>
    </row>
    <row r="6990" spans="23:35">
      <c r="W6990" s="11"/>
      <c r="X6990" s="11"/>
      <c r="AI6990" s="11"/>
    </row>
    <row r="6991" spans="23:35">
      <c r="W6991" s="11"/>
      <c r="X6991" s="11"/>
      <c r="AI6991" s="11"/>
    </row>
    <row r="6992" spans="23:35">
      <c r="W6992" s="11"/>
      <c r="X6992" s="11"/>
      <c r="AI6992" s="11"/>
    </row>
    <row r="6993" spans="23:35">
      <c r="W6993" s="11"/>
      <c r="X6993" s="11"/>
      <c r="AI6993" s="11"/>
    </row>
    <row r="6994" spans="23:35">
      <c r="W6994" s="11"/>
      <c r="X6994" s="11"/>
      <c r="AI6994" s="11"/>
    </row>
    <row r="6995" spans="23:35">
      <c r="W6995" s="11"/>
      <c r="X6995" s="11"/>
      <c r="AI6995" s="11"/>
    </row>
    <row r="6996" spans="23:35">
      <c r="W6996" s="11"/>
      <c r="X6996" s="11"/>
      <c r="AI6996" s="11"/>
    </row>
    <row r="6997" spans="23:35">
      <c r="W6997" s="11"/>
      <c r="X6997" s="11"/>
      <c r="AI6997" s="11"/>
    </row>
    <row r="6998" spans="23:35">
      <c r="W6998" s="11"/>
      <c r="X6998" s="11"/>
      <c r="AI6998" s="11"/>
    </row>
    <row r="6999" spans="23:35">
      <c r="W6999" s="11"/>
      <c r="X6999" s="11"/>
      <c r="AI6999" s="11"/>
    </row>
    <row r="7000" spans="23:35">
      <c r="W7000" s="11"/>
      <c r="X7000" s="11"/>
      <c r="AI7000" s="11"/>
    </row>
    <row r="7001" spans="23:35">
      <c r="W7001" s="11"/>
      <c r="X7001" s="11"/>
      <c r="AI7001" s="11"/>
    </row>
    <row r="7002" spans="23:35">
      <c r="W7002" s="11"/>
      <c r="X7002" s="11"/>
      <c r="AI7002" s="11"/>
    </row>
    <row r="7003" spans="23:35">
      <c r="W7003" s="11"/>
      <c r="X7003" s="11"/>
      <c r="AI7003" s="11"/>
    </row>
    <row r="7004" spans="23:35">
      <c r="W7004" s="11"/>
      <c r="X7004" s="11"/>
      <c r="AI7004" s="11"/>
    </row>
    <row r="7005" spans="23:35">
      <c r="W7005" s="11"/>
      <c r="X7005" s="11"/>
      <c r="AI7005" s="11"/>
    </row>
    <row r="7006" spans="23:35">
      <c r="W7006" s="11"/>
      <c r="X7006" s="11"/>
      <c r="AI7006" s="11"/>
    </row>
    <row r="7007" spans="23:35">
      <c r="W7007" s="11"/>
      <c r="X7007" s="11"/>
      <c r="AI7007" s="11"/>
    </row>
    <row r="7008" spans="23:35">
      <c r="W7008" s="11"/>
      <c r="X7008" s="11"/>
      <c r="AI7008" s="11"/>
    </row>
    <row r="7009" spans="23:35">
      <c r="W7009" s="11"/>
      <c r="X7009" s="11"/>
      <c r="AI7009" s="11"/>
    </row>
    <row r="7010" spans="23:35">
      <c r="W7010" s="11"/>
      <c r="X7010" s="11"/>
      <c r="AI7010" s="11"/>
    </row>
    <row r="7011" spans="23:35">
      <c r="W7011" s="11"/>
      <c r="X7011" s="11"/>
      <c r="AI7011" s="11"/>
    </row>
    <row r="7012" spans="23:35">
      <c r="W7012" s="11"/>
      <c r="X7012" s="11"/>
      <c r="AI7012" s="11"/>
    </row>
    <row r="7013" spans="23:35">
      <c r="W7013" s="11"/>
      <c r="X7013" s="11"/>
      <c r="AI7013" s="11"/>
    </row>
    <row r="7014" spans="23:35">
      <c r="W7014" s="11"/>
      <c r="X7014" s="11"/>
      <c r="AI7014" s="11"/>
    </row>
    <row r="7015" spans="23:35">
      <c r="W7015" s="11"/>
      <c r="X7015" s="11"/>
      <c r="AI7015" s="11"/>
    </row>
    <row r="7016" spans="23:35">
      <c r="W7016" s="11"/>
      <c r="X7016" s="11"/>
      <c r="AI7016" s="11"/>
    </row>
    <row r="7017" spans="23:35">
      <c r="W7017" s="11"/>
      <c r="X7017" s="11"/>
      <c r="AI7017" s="11"/>
    </row>
    <row r="7018" spans="23:35">
      <c r="W7018" s="11"/>
      <c r="X7018" s="11"/>
      <c r="AI7018" s="11"/>
    </row>
    <row r="7019" spans="23:35">
      <c r="W7019" s="11"/>
      <c r="X7019" s="11"/>
      <c r="AI7019" s="11"/>
    </row>
    <row r="7020" spans="23:35">
      <c r="W7020" s="11"/>
      <c r="X7020" s="11"/>
      <c r="AI7020" s="11"/>
    </row>
    <row r="7021" spans="23:35">
      <c r="W7021" s="11"/>
      <c r="X7021" s="11"/>
      <c r="AI7021" s="11"/>
    </row>
    <row r="7022" spans="23:35">
      <c r="W7022" s="11"/>
      <c r="X7022" s="11"/>
      <c r="AI7022" s="11"/>
    </row>
    <row r="7023" spans="23:35">
      <c r="W7023" s="11"/>
      <c r="X7023" s="11"/>
      <c r="AI7023" s="11"/>
    </row>
    <row r="7024" spans="23:35">
      <c r="W7024" s="11"/>
      <c r="X7024" s="11"/>
      <c r="AI7024" s="11"/>
    </row>
    <row r="7025" spans="23:35">
      <c r="W7025" s="11"/>
      <c r="X7025" s="11"/>
      <c r="AI7025" s="11"/>
    </row>
    <row r="7026" spans="23:35">
      <c r="W7026" s="11"/>
      <c r="X7026" s="11"/>
      <c r="AI7026" s="11"/>
    </row>
    <row r="7027" spans="23:35">
      <c r="W7027" s="11"/>
      <c r="X7027" s="11"/>
      <c r="AI7027" s="11"/>
    </row>
    <row r="7028" spans="23:35">
      <c r="W7028" s="11"/>
      <c r="X7028" s="11"/>
      <c r="AI7028" s="11"/>
    </row>
    <row r="7029" spans="23:35">
      <c r="W7029" s="11"/>
      <c r="X7029" s="11"/>
      <c r="AI7029" s="11"/>
    </row>
    <row r="7030" spans="23:35">
      <c r="W7030" s="11"/>
      <c r="X7030" s="11"/>
      <c r="AI7030" s="11"/>
    </row>
    <row r="7031" spans="23:35">
      <c r="W7031" s="11"/>
      <c r="X7031" s="11"/>
      <c r="AI7031" s="11"/>
    </row>
    <row r="7032" spans="23:35">
      <c r="W7032" s="11"/>
      <c r="X7032" s="11"/>
      <c r="AI7032" s="11"/>
    </row>
    <row r="7033" spans="23:35">
      <c r="W7033" s="11"/>
      <c r="X7033" s="11"/>
      <c r="AI7033" s="11"/>
    </row>
    <row r="7034" spans="23:35">
      <c r="W7034" s="11"/>
      <c r="X7034" s="11"/>
      <c r="AI7034" s="11"/>
    </row>
    <row r="7035" spans="23:35">
      <c r="W7035" s="11"/>
      <c r="X7035" s="11"/>
      <c r="AI7035" s="11"/>
    </row>
    <row r="7036" spans="23:35">
      <c r="W7036" s="11"/>
      <c r="X7036" s="11"/>
      <c r="AI7036" s="11"/>
    </row>
    <row r="7037" spans="23:35">
      <c r="W7037" s="11"/>
      <c r="X7037" s="11"/>
      <c r="AI7037" s="11"/>
    </row>
    <row r="7038" spans="23:35">
      <c r="W7038" s="11"/>
      <c r="X7038" s="11"/>
      <c r="AI7038" s="11"/>
    </row>
    <row r="7039" spans="23:35">
      <c r="W7039" s="11"/>
      <c r="X7039" s="11"/>
      <c r="AI7039" s="11"/>
    </row>
    <row r="7040" spans="23:35">
      <c r="W7040" s="11"/>
      <c r="X7040" s="11"/>
      <c r="AI7040" s="11"/>
    </row>
    <row r="7041" spans="23:35">
      <c r="W7041" s="11"/>
      <c r="X7041" s="11"/>
      <c r="AI7041" s="11"/>
    </row>
    <row r="7042" spans="23:35">
      <c r="W7042" s="11"/>
      <c r="X7042" s="11"/>
      <c r="AI7042" s="11"/>
    </row>
    <row r="7043" spans="23:35">
      <c r="W7043" s="11"/>
      <c r="X7043" s="11"/>
      <c r="AI7043" s="11"/>
    </row>
    <row r="7044" spans="23:35">
      <c r="W7044" s="11"/>
      <c r="X7044" s="11"/>
      <c r="AI7044" s="11"/>
    </row>
    <row r="7045" spans="23:35">
      <c r="W7045" s="11"/>
      <c r="X7045" s="11"/>
      <c r="AI7045" s="11"/>
    </row>
    <row r="7046" spans="23:35">
      <c r="W7046" s="11"/>
      <c r="X7046" s="11"/>
      <c r="AI7046" s="11"/>
    </row>
    <row r="7047" spans="23:35">
      <c r="W7047" s="11"/>
      <c r="X7047" s="11"/>
      <c r="AI7047" s="11"/>
    </row>
    <row r="7048" spans="23:35">
      <c r="W7048" s="11"/>
      <c r="X7048" s="11"/>
      <c r="AI7048" s="11"/>
    </row>
    <row r="7049" spans="23:35">
      <c r="W7049" s="11"/>
      <c r="X7049" s="11"/>
      <c r="AI7049" s="11"/>
    </row>
    <row r="7050" spans="23:35">
      <c r="W7050" s="11"/>
      <c r="X7050" s="11"/>
      <c r="AI7050" s="11"/>
    </row>
    <row r="7051" spans="23:35">
      <c r="W7051" s="11"/>
      <c r="X7051" s="11"/>
      <c r="AI7051" s="11"/>
    </row>
    <row r="7052" spans="23:35">
      <c r="W7052" s="11"/>
      <c r="X7052" s="11"/>
      <c r="AI7052" s="11"/>
    </row>
    <row r="7053" spans="23:35">
      <c r="W7053" s="11"/>
      <c r="X7053" s="11"/>
      <c r="AI7053" s="11"/>
    </row>
    <row r="7054" spans="23:35">
      <c r="W7054" s="11"/>
      <c r="X7054" s="11"/>
      <c r="AI7054" s="11"/>
    </row>
    <row r="7055" spans="23:35">
      <c r="W7055" s="11"/>
      <c r="X7055" s="11"/>
      <c r="AI7055" s="11"/>
    </row>
    <row r="7056" spans="23:35">
      <c r="W7056" s="11"/>
      <c r="X7056" s="11"/>
      <c r="AI7056" s="11"/>
    </row>
    <row r="7057" spans="23:35">
      <c r="W7057" s="11"/>
      <c r="X7057" s="11"/>
      <c r="AI7057" s="11"/>
    </row>
    <row r="7058" spans="23:35">
      <c r="W7058" s="11"/>
      <c r="X7058" s="11"/>
      <c r="AI7058" s="11"/>
    </row>
    <row r="7059" spans="23:35">
      <c r="W7059" s="11"/>
      <c r="X7059" s="11"/>
      <c r="AI7059" s="11"/>
    </row>
    <row r="7060" spans="23:35">
      <c r="W7060" s="11"/>
      <c r="X7060" s="11"/>
      <c r="AI7060" s="11"/>
    </row>
    <row r="7061" spans="23:35">
      <c r="W7061" s="11"/>
      <c r="X7061" s="11"/>
      <c r="AI7061" s="11"/>
    </row>
    <row r="7062" spans="23:35">
      <c r="W7062" s="11"/>
      <c r="X7062" s="11"/>
      <c r="AI7062" s="11"/>
    </row>
    <row r="7063" spans="23:35">
      <c r="W7063" s="11"/>
      <c r="X7063" s="11"/>
      <c r="AI7063" s="11"/>
    </row>
    <row r="7064" spans="23:35">
      <c r="W7064" s="11"/>
      <c r="X7064" s="11"/>
      <c r="AI7064" s="11"/>
    </row>
    <row r="7065" spans="23:35">
      <c r="W7065" s="11"/>
      <c r="X7065" s="11"/>
      <c r="AI7065" s="11"/>
    </row>
    <row r="7066" spans="23:35">
      <c r="W7066" s="11"/>
      <c r="X7066" s="11"/>
      <c r="AI7066" s="11"/>
    </row>
    <row r="7067" spans="23:35">
      <c r="W7067" s="11"/>
      <c r="X7067" s="11"/>
      <c r="AI7067" s="11"/>
    </row>
    <row r="7068" spans="23:35">
      <c r="W7068" s="11"/>
      <c r="X7068" s="11"/>
      <c r="AI7068" s="11"/>
    </row>
    <row r="7069" spans="23:35">
      <c r="W7069" s="11"/>
      <c r="X7069" s="11"/>
      <c r="AI7069" s="11"/>
    </row>
    <row r="7070" spans="23:35">
      <c r="W7070" s="11"/>
      <c r="X7070" s="11"/>
      <c r="AI7070" s="11"/>
    </row>
    <row r="7071" spans="23:35">
      <c r="W7071" s="11"/>
      <c r="X7071" s="11"/>
      <c r="AI7071" s="11"/>
    </row>
    <row r="7072" spans="23:35">
      <c r="W7072" s="11"/>
      <c r="X7072" s="11"/>
      <c r="AI7072" s="11"/>
    </row>
    <row r="7073" spans="23:35">
      <c r="W7073" s="11"/>
      <c r="X7073" s="11"/>
      <c r="AI7073" s="11"/>
    </row>
    <row r="7074" spans="23:35">
      <c r="W7074" s="11"/>
      <c r="X7074" s="11"/>
      <c r="AI7074" s="11"/>
    </row>
    <row r="7075" spans="23:35">
      <c r="W7075" s="11"/>
      <c r="X7075" s="11"/>
      <c r="AI7075" s="11"/>
    </row>
    <row r="7076" spans="23:35">
      <c r="W7076" s="11"/>
      <c r="X7076" s="11"/>
      <c r="AI7076" s="11"/>
    </row>
    <row r="7077" spans="23:35">
      <c r="W7077" s="11"/>
      <c r="X7077" s="11"/>
      <c r="AI7077" s="11"/>
    </row>
    <row r="7078" spans="23:35">
      <c r="W7078" s="11"/>
      <c r="X7078" s="11"/>
      <c r="AI7078" s="11"/>
    </row>
    <row r="7079" spans="23:35">
      <c r="W7079" s="11"/>
      <c r="X7079" s="11"/>
      <c r="AI7079" s="11"/>
    </row>
    <row r="7080" spans="23:35">
      <c r="W7080" s="11"/>
      <c r="X7080" s="11"/>
      <c r="AI7080" s="11"/>
    </row>
    <row r="7081" spans="23:35">
      <c r="W7081" s="11"/>
      <c r="X7081" s="11"/>
      <c r="AI7081" s="11"/>
    </row>
    <row r="7082" spans="23:35">
      <c r="W7082" s="11"/>
      <c r="X7082" s="11"/>
      <c r="AI7082" s="11"/>
    </row>
    <row r="7083" spans="23:35">
      <c r="W7083" s="11"/>
      <c r="X7083" s="11"/>
      <c r="AI7083" s="11"/>
    </row>
    <row r="7084" spans="23:35">
      <c r="W7084" s="11"/>
      <c r="X7084" s="11"/>
      <c r="AI7084" s="11"/>
    </row>
    <row r="7085" spans="23:35">
      <c r="W7085" s="11"/>
      <c r="X7085" s="11"/>
      <c r="AI7085" s="11"/>
    </row>
    <row r="7086" spans="23:35">
      <c r="W7086" s="11"/>
      <c r="X7086" s="11"/>
      <c r="AI7086" s="11"/>
    </row>
    <row r="7087" spans="23:35">
      <c r="W7087" s="11"/>
      <c r="X7087" s="11"/>
      <c r="AI7087" s="11"/>
    </row>
    <row r="7088" spans="23:35">
      <c r="W7088" s="11"/>
      <c r="X7088" s="11"/>
      <c r="AI7088" s="11"/>
    </row>
    <row r="7089" spans="23:35">
      <c r="W7089" s="11"/>
      <c r="X7089" s="11"/>
      <c r="AI7089" s="11"/>
    </row>
    <row r="7090" spans="23:35">
      <c r="W7090" s="11"/>
      <c r="X7090" s="11"/>
      <c r="AI7090" s="11"/>
    </row>
    <row r="7091" spans="23:35">
      <c r="W7091" s="11"/>
      <c r="X7091" s="11"/>
      <c r="AI7091" s="11"/>
    </row>
    <row r="7092" spans="23:35">
      <c r="W7092" s="11"/>
      <c r="X7092" s="11"/>
      <c r="AI7092" s="11"/>
    </row>
    <row r="7093" spans="23:35">
      <c r="W7093" s="11"/>
      <c r="X7093" s="11"/>
      <c r="AI7093" s="11"/>
    </row>
    <row r="7094" spans="23:35">
      <c r="W7094" s="11"/>
      <c r="X7094" s="11"/>
      <c r="AI7094" s="11"/>
    </row>
    <row r="7095" spans="23:35">
      <c r="W7095" s="11"/>
      <c r="X7095" s="11"/>
      <c r="AI7095" s="11"/>
    </row>
    <row r="7096" spans="23:35">
      <c r="W7096" s="11"/>
      <c r="X7096" s="11"/>
      <c r="AI7096" s="11"/>
    </row>
    <row r="7097" spans="23:35">
      <c r="W7097" s="11"/>
      <c r="X7097" s="11"/>
      <c r="AI7097" s="11"/>
    </row>
    <row r="7098" spans="23:35">
      <c r="W7098" s="11"/>
      <c r="X7098" s="11"/>
      <c r="AI7098" s="11"/>
    </row>
    <row r="7099" spans="23:35">
      <c r="W7099" s="11"/>
      <c r="X7099" s="11"/>
      <c r="AI7099" s="11"/>
    </row>
    <row r="7100" spans="23:35">
      <c r="W7100" s="11"/>
      <c r="X7100" s="11"/>
      <c r="AI7100" s="11"/>
    </row>
    <row r="7101" spans="23:35">
      <c r="W7101" s="11"/>
      <c r="X7101" s="11"/>
      <c r="AI7101" s="11"/>
    </row>
    <row r="7102" spans="23:35">
      <c r="W7102" s="11"/>
      <c r="X7102" s="11"/>
      <c r="AI7102" s="11"/>
    </row>
    <row r="7103" spans="23:35">
      <c r="W7103" s="11"/>
      <c r="X7103" s="11"/>
      <c r="AI7103" s="11"/>
    </row>
    <row r="7104" spans="23:35">
      <c r="W7104" s="11"/>
      <c r="X7104" s="11"/>
      <c r="AI7104" s="11"/>
    </row>
    <row r="7105" spans="23:35">
      <c r="W7105" s="11"/>
      <c r="X7105" s="11"/>
      <c r="AI7105" s="11"/>
    </row>
    <row r="7106" spans="23:35">
      <c r="W7106" s="11"/>
      <c r="X7106" s="11"/>
      <c r="AI7106" s="11"/>
    </row>
    <row r="7107" spans="23:35">
      <c r="W7107" s="11"/>
      <c r="X7107" s="11"/>
      <c r="AI7107" s="11"/>
    </row>
    <row r="7108" spans="23:35">
      <c r="W7108" s="11"/>
      <c r="X7108" s="11"/>
      <c r="AI7108" s="11"/>
    </row>
    <row r="7109" spans="23:35">
      <c r="W7109" s="11"/>
      <c r="X7109" s="11"/>
      <c r="AI7109" s="11"/>
    </row>
    <row r="7110" spans="23:35">
      <c r="W7110" s="11"/>
      <c r="X7110" s="11"/>
      <c r="AI7110" s="11"/>
    </row>
    <row r="7111" spans="23:35">
      <c r="W7111" s="11"/>
      <c r="X7111" s="11"/>
      <c r="AI7111" s="11"/>
    </row>
    <row r="7112" spans="23:35">
      <c r="W7112" s="11"/>
      <c r="X7112" s="11"/>
      <c r="AI7112" s="11"/>
    </row>
    <row r="7113" spans="23:35">
      <c r="W7113" s="11"/>
      <c r="X7113" s="11"/>
      <c r="AI7113" s="11"/>
    </row>
    <row r="7114" spans="23:35">
      <c r="W7114" s="11"/>
      <c r="X7114" s="11"/>
      <c r="AI7114" s="11"/>
    </row>
    <row r="7115" spans="23:35">
      <c r="W7115" s="11"/>
      <c r="X7115" s="11"/>
      <c r="AI7115" s="11"/>
    </row>
    <row r="7116" spans="23:35">
      <c r="W7116" s="11"/>
      <c r="X7116" s="11"/>
      <c r="AI7116" s="11"/>
    </row>
    <row r="7117" spans="23:35">
      <c r="W7117" s="11"/>
      <c r="X7117" s="11"/>
      <c r="AI7117" s="11"/>
    </row>
    <row r="7118" spans="23:35">
      <c r="W7118" s="11"/>
      <c r="X7118" s="11"/>
      <c r="AI7118" s="11"/>
    </row>
    <row r="7119" spans="23:35">
      <c r="W7119" s="11"/>
      <c r="X7119" s="11"/>
      <c r="AI7119" s="11"/>
    </row>
    <row r="7120" spans="23:35">
      <c r="W7120" s="11"/>
      <c r="X7120" s="11"/>
      <c r="AI7120" s="11"/>
    </row>
    <row r="7121" spans="23:35">
      <c r="W7121" s="11"/>
      <c r="X7121" s="11"/>
      <c r="AI7121" s="11"/>
    </row>
    <row r="7122" spans="23:35">
      <c r="W7122" s="11"/>
      <c r="X7122" s="11"/>
      <c r="AI7122" s="11"/>
    </row>
    <row r="7123" spans="23:35">
      <c r="W7123" s="11"/>
      <c r="X7123" s="11"/>
      <c r="AI7123" s="11"/>
    </row>
    <row r="7124" spans="23:35">
      <c r="W7124" s="11"/>
      <c r="X7124" s="11"/>
      <c r="AI7124" s="11"/>
    </row>
    <row r="7125" spans="23:35">
      <c r="W7125" s="11"/>
      <c r="X7125" s="11"/>
      <c r="AI7125" s="11"/>
    </row>
    <row r="7126" spans="23:35">
      <c r="W7126" s="11"/>
      <c r="X7126" s="11"/>
      <c r="AI7126" s="11"/>
    </row>
    <row r="7127" spans="23:35">
      <c r="W7127" s="11"/>
      <c r="X7127" s="11"/>
      <c r="AI7127" s="11"/>
    </row>
    <row r="7128" spans="23:35">
      <c r="W7128" s="11"/>
      <c r="X7128" s="11"/>
      <c r="AI7128" s="11"/>
    </row>
    <row r="7129" spans="23:35">
      <c r="W7129" s="11"/>
      <c r="X7129" s="11"/>
      <c r="AI7129" s="11"/>
    </row>
    <row r="7130" spans="23:35">
      <c r="W7130" s="11"/>
      <c r="X7130" s="11"/>
      <c r="AI7130" s="11"/>
    </row>
    <row r="7131" spans="23:35">
      <c r="W7131" s="11"/>
      <c r="X7131" s="11"/>
      <c r="AI7131" s="11"/>
    </row>
    <row r="7132" spans="23:35">
      <c r="W7132" s="11"/>
      <c r="X7132" s="11"/>
      <c r="AI7132" s="11"/>
    </row>
    <row r="7133" spans="23:35">
      <c r="W7133" s="11"/>
      <c r="X7133" s="11"/>
      <c r="AI7133" s="11"/>
    </row>
    <row r="7134" spans="23:35">
      <c r="W7134" s="11"/>
      <c r="X7134" s="11"/>
      <c r="AI7134" s="11"/>
    </row>
    <row r="7135" spans="23:35">
      <c r="W7135" s="11"/>
      <c r="X7135" s="11"/>
      <c r="AI7135" s="11"/>
    </row>
    <row r="7136" spans="23:35">
      <c r="W7136" s="11"/>
      <c r="X7136" s="11"/>
      <c r="AI7136" s="11"/>
    </row>
    <row r="7137" spans="23:35">
      <c r="W7137" s="11"/>
      <c r="X7137" s="11"/>
      <c r="AI7137" s="11"/>
    </row>
    <row r="7138" spans="23:35">
      <c r="W7138" s="11"/>
      <c r="X7138" s="11"/>
      <c r="AI7138" s="11"/>
    </row>
    <row r="7139" spans="23:35">
      <c r="W7139" s="11"/>
      <c r="X7139" s="11"/>
      <c r="AI7139" s="11"/>
    </row>
    <row r="7140" spans="23:35">
      <c r="W7140" s="11"/>
      <c r="X7140" s="11"/>
      <c r="AI7140" s="11"/>
    </row>
    <row r="7141" spans="23:35">
      <c r="W7141" s="11"/>
      <c r="X7141" s="11"/>
      <c r="AI7141" s="11"/>
    </row>
    <row r="7142" spans="23:35">
      <c r="W7142" s="11"/>
      <c r="X7142" s="11"/>
      <c r="AI7142" s="11"/>
    </row>
    <row r="7143" spans="23:35">
      <c r="W7143" s="11"/>
      <c r="X7143" s="11"/>
      <c r="AI7143" s="11"/>
    </row>
    <row r="7144" spans="23:35">
      <c r="W7144" s="11"/>
      <c r="X7144" s="11"/>
      <c r="AI7144" s="11"/>
    </row>
    <row r="7145" spans="23:35">
      <c r="W7145" s="11"/>
      <c r="X7145" s="11"/>
      <c r="AI7145" s="11"/>
    </row>
    <row r="7146" spans="23:35">
      <c r="W7146" s="11"/>
      <c r="X7146" s="11"/>
      <c r="AI7146" s="11"/>
    </row>
    <row r="7147" spans="23:35">
      <c r="W7147" s="11"/>
      <c r="X7147" s="11"/>
      <c r="AI7147" s="11"/>
    </row>
    <row r="7148" spans="23:35">
      <c r="W7148" s="11"/>
      <c r="X7148" s="11"/>
      <c r="AI7148" s="11"/>
    </row>
    <row r="7149" spans="23:35">
      <c r="W7149" s="11"/>
      <c r="X7149" s="11"/>
      <c r="AI7149" s="11"/>
    </row>
    <row r="7150" spans="23:35">
      <c r="W7150" s="11"/>
      <c r="X7150" s="11"/>
      <c r="AI7150" s="11"/>
    </row>
    <row r="7151" spans="23:35">
      <c r="W7151" s="11"/>
      <c r="X7151" s="11"/>
      <c r="AI7151" s="11"/>
    </row>
    <row r="7152" spans="23:35">
      <c r="W7152" s="11"/>
      <c r="X7152" s="11"/>
      <c r="AI7152" s="11"/>
    </row>
    <row r="7153" spans="23:35">
      <c r="W7153" s="11"/>
      <c r="X7153" s="11"/>
      <c r="AI7153" s="11"/>
    </row>
    <row r="7154" spans="23:35">
      <c r="W7154" s="11"/>
      <c r="X7154" s="11"/>
      <c r="AI7154" s="11"/>
    </row>
    <row r="7155" spans="23:35">
      <c r="W7155" s="11"/>
      <c r="X7155" s="11"/>
      <c r="AI7155" s="11"/>
    </row>
    <row r="7156" spans="23:35">
      <c r="W7156" s="11"/>
      <c r="X7156" s="11"/>
      <c r="AI7156" s="11"/>
    </row>
    <row r="7157" spans="23:35">
      <c r="W7157" s="11"/>
      <c r="X7157" s="11"/>
      <c r="AI7157" s="11"/>
    </row>
    <row r="7158" spans="23:35">
      <c r="W7158" s="11"/>
      <c r="X7158" s="11"/>
      <c r="AI7158" s="11"/>
    </row>
    <row r="7159" spans="23:35">
      <c r="W7159" s="11"/>
      <c r="X7159" s="11"/>
      <c r="AI7159" s="11"/>
    </row>
    <row r="7160" spans="23:35">
      <c r="W7160" s="11"/>
      <c r="X7160" s="11"/>
      <c r="AI7160" s="11"/>
    </row>
    <row r="7161" spans="23:35">
      <c r="W7161" s="11"/>
      <c r="X7161" s="11"/>
      <c r="AI7161" s="11"/>
    </row>
    <row r="7162" spans="23:35">
      <c r="W7162" s="11"/>
      <c r="X7162" s="11"/>
      <c r="AI7162" s="11"/>
    </row>
    <row r="7163" spans="23:35">
      <c r="W7163" s="11"/>
      <c r="X7163" s="11"/>
      <c r="AI7163" s="11"/>
    </row>
    <row r="7164" spans="23:35">
      <c r="W7164" s="11"/>
      <c r="X7164" s="11"/>
      <c r="AI7164" s="11"/>
    </row>
    <row r="7165" spans="23:35">
      <c r="W7165" s="11"/>
      <c r="X7165" s="11"/>
      <c r="AI7165" s="11"/>
    </row>
    <row r="7166" spans="23:35">
      <c r="W7166" s="11"/>
      <c r="X7166" s="11"/>
      <c r="AI7166" s="11"/>
    </row>
    <row r="7167" spans="23:35">
      <c r="W7167" s="11"/>
      <c r="X7167" s="11"/>
      <c r="AI7167" s="11"/>
    </row>
    <row r="7168" spans="23:35">
      <c r="W7168" s="11"/>
      <c r="X7168" s="11"/>
      <c r="AI7168" s="11"/>
    </row>
    <row r="7169" spans="23:35">
      <c r="W7169" s="11"/>
      <c r="X7169" s="11"/>
      <c r="AI7169" s="11"/>
    </row>
    <row r="7170" spans="23:35">
      <c r="W7170" s="11"/>
      <c r="X7170" s="11"/>
      <c r="AI7170" s="11"/>
    </row>
    <row r="7171" spans="23:35">
      <c r="W7171" s="11"/>
      <c r="X7171" s="11"/>
      <c r="AI7171" s="11"/>
    </row>
    <row r="7172" spans="23:35">
      <c r="W7172" s="11"/>
      <c r="X7172" s="11"/>
      <c r="AI7172" s="11"/>
    </row>
    <row r="7173" spans="23:35">
      <c r="W7173" s="11"/>
      <c r="X7173" s="11"/>
      <c r="AI7173" s="11"/>
    </row>
    <row r="7174" spans="23:35">
      <c r="W7174" s="11"/>
      <c r="X7174" s="11"/>
      <c r="AI7174" s="11"/>
    </row>
    <row r="7175" spans="23:35">
      <c r="W7175" s="11"/>
      <c r="X7175" s="11"/>
      <c r="AI7175" s="11"/>
    </row>
    <row r="7176" spans="23:35">
      <c r="W7176" s="11"/>
      <c r="X7176" s="11"/>
      <c r="AI7176" s="11"/>
    </row>
    <row r="7177" spans="23:35">
      <c r="W7177" s="11"/>
      <c r="X7177" s="11"/>
      <c r="AI7177" s="11"/>
    </row>
    <row r="7178" spans="23:35">
      <c r="W7178" s="11"/>
      <c r="X7178" s="11"/>
      <c r="AI7178" s="11"/>
    </row>
    <row r="7179" spans="23:35">
      <c r="W7179" s="11"/>
      <c r="X7179" s="11"/>
      <c r="AI7179" s="11"/>
    </row>
    <row r="7180" spans="23:35">
      <c r="W7180" s="11"/>
      <c r="X7180" s="11"/>
      <c r="AI7180" s="11"/>
    </row>
    <row r="7181" spans="23:35">
      <c r="W7181" s="11"/>
      <c r="X7181" s="11"/>
      <c r="AI7181" s="11"/>
    </row>
    <row r="7182" spans="23:35">
      <c r="W7182" s="11"/>
      <c r="X7182" s="11"/>
      <c r="AI7182" s="11"/>
    </row>
    <row r="7183" spans="23:35">
      <c r="W7183" s="11"/>
      <c r="X7183" s="11"/>
      <c r="AI7183" s="11"/>
    </row>
    <row r="7184" spans="23:35">
      <c r="W7184" s="11"/>
      <c r="X7184" s="11"/>
      <c r="AI7184" s="11"/>
    </row>
    <row r="7185" spans="23:35">
      <c r="W7185" s="11"/>
      <c r="X7185" s="11"/>
      <c r="AI7185" s="11"/>
    </row>
    <row r="7186" spans="23:35">
      <c r="W7186" s="11"/>
      <c r="X7186" s="11"/>
      <c r="AI7186" s="11"/>
    </row>
    <row r="7187" spans="23:35">
      <c r="W7187" s="11"/>
      <c r="X7187" s="11"/>
      <c r="AI7187" s="11"/>
    </row>
    <row r="7188" spans="23:35">
      <c r="W7188" s="11"/>
      <c r="X7188" s="11"/>
      <c r="AI7188" s="11"/>
    </row>
    <row r="7189" spans="23:35">
      <c r="W7189" s="11"/>
      <c r="X7189" s="11"/>
      <c r="AI7189" s="11"/>
    </row>
    <row r="7190" spans="23:35">
      <c r="W7190" s="11"/>
      <c r="X7190" s="11"/>
      <c r="AI7190" s="11"/>
    </row>
    <row r="7191" spans="23:35">
      <c r="W7191" s="11"/>
      <c r="X7191" s="11"/>
      <c r="AI7191" s="11"/>
    </row>
    <row r="7192" spans="23:35">
      <c r="W7192" s="11"/>
      <c r="X7192" s="11"/>
      <c r="AI7192" s="11"/>
    </row>
    <row r="7193" spans="23:35">
      <c r="W7193" s="11"/>
      <c r="X7193" s="11"/>
      <c r="AI7193" s="11"/>
    </row>
    <row r="7194" spans="23:35">
      <c r="W7194" s="11"/>
      <c r="X7194" s="11"/>
      <c r="AI7194" s="11"/>
    </row>
    <row r="7195" spans="23:35">
      <c r="W7195" s="11"/>
      <c r="X7195" s="11"/>
      <c r="AI7195" s="11"/>
    </row>
    <row r="7196" spans="23:35">
      <c r="W7196" s="11"/>
      <c r="X7196" s="11"/>
      <c r="AI7196" s="11"/>
    </row>
    <row r="7197" spans="23:35">
      <c r="W7197" s="11"/>
      <c r="X7197" s="11"/>
      <c r="AI7197" s="11"/>
    </row>
    <row r="7198" spans="23:35">
      <c r="W7198" s="11"/>
      <c r="X7198" s="11"/>
      <c r="AI7198" s="11"/>
    </row>
    <row r="7199" spans="23:35">
      <c r="W7199" s="11"/>
      <c r="X7199" s="11"/>
      <c r="AI7199" s="11"/>
    </row>
    <row r="7200" spans="23:35">
      <c r="W7200" s="11"/>
      <c r="X7200" s="11"/>
      <c r="AI7200" s="11"/>
    </row>
    <row r="7201" spans="23:35">
      <c r="W7201" s="11"/>
      <c r="X7201" s="11"/>
      <c r="AI7201" s="11"/>
    </row>
    <row r="7202" spans="23:35">
      <c r="W7202" s="11"/>
      <c r="X7202" s="11"/>
      <c r="AI7202" s="11"/>
    </row>
    <row r="7203" spans="23:35">
      <c r="W7203" s="11"/>
      <c r="X7203" s="11"/>
      <c r="AI7203" s="11"/>
    </row>
    <row r="7204" spans="23:35">
      <c r="W7204" s="11"/>
      <c r="X7204" s="11"/>
      <c r="AI7204" s="11"/>
    </row>
    <row r="7205" spans="23:35">
      <c r="W7205" s="11"/>
      <c r="X7205" s="11"/>
      <c r="AI7205" s="11"/>
    </row>
    <row r="7206" spans="23:35">
      <c r="W7206" s="11"/>
      <c r="X7206" s="11"/>
      <c r="AI7206" s="11"/>
    </row>
    <row r="7207" spans="23:35">
      <c r="W7207" s="11"/>
      <c r="X7207" s="11"/>
      <c r="AI7207" s="11"/>
    </row>
    <row r="7208" spans="23:35">
      <c r="W7208" s="11"/>
      <c r="X7208" s="11"/>
      <c r="AI7208" s="11"/>
    </row>
    <row r="7209" spans="23:35">
      <c r="W7209" s="11"/>
      <c r="X7209" s="11"/>
      <c r="AI7209" s="11"/>
    </row>
    <row r="7210" spans="23:35">
      <c r="W7210" s="11"/>
      <c r="X7210" s="11"/>
      <c r="AI7210" s="11"/>
    </row>
    <row r="7211" spans="23:35">
      <c r="W7211" s="11"/>
      <c r="X7211" s="11"/>
      <c r="AI7211" s="11"/>
    </row>
    <row r="7212" spans="23:35">
      <c r="W7212" s="11"/>
      <c r="X7212" s="11"/>
      <c r="AI7212" s="11"/>
    </row>
    <row r="7213" spans="23:35">
      <c r="W7213" s="11"/>
      <c r="X7213" s="11"/>
      <c r="AI7213" s="11"/>
    </row>
    <row r="7214" spans="23:35">
      <c r="W7214" s="11"/>
      <c r="X7214" s="11"/>
      <c r="AI7214" s="11"/>
    </row>
    <row r="7215" spans="23:35">
      <c r="W7215" s="11"/>
      <c r="X7215" s="11"/>
      <c r="AI7215" s="11"/>
    </row>
    <row r="7216" spans="23:35">
      <c r="W7216" s="11"/>
      <c r="X7216" s="11"/>
      <c r="AI7216" s="11"/>
    </row>
    <row r="7217" spans="23:35">
      <c r="W7217" s="11"/>
      <c r="X7217" s="11"/>
      <c r="AI7217" s="11"/>
    </row>
    <row r="7218" spans="23:35">
      <c r="W7218" s="11"/>
      <c r="X7218" s="11"/>
      <c r="AI7218" s="11"/>
    </row>
    <row r="7219" spans="23:35">
      <c r="W7219" s="11"/>
      <c r="X7219" s="11"/>
      <c r="AI7219" s="11"/>
    </row>
    <row r="7220" spans="23:35">
      <c r="W7220" s="11"/>
      <c r="X7220" s="11"/>
      <c r="AI7220" s="11"/>
    </row>
    <row r="7221" spans="23:35">
      <c r="W7221" s="11"/>
      <c r="X7221" s="11"/>
      <c r="AI7221" s="11"/>
    </row>
    <row r="7222" spans="23:35">
      <c r="W7222" s="11"/>
      <c r="X7222" s="11"/>
      <c r="AI7222" s="11"/>
    </row>
    <row r="7223" spans="23:35">
      <c r="W7223" s="11"/>
      <c r="X7223" s="11"/>
      <c r="AI7223" s="11"/>
    </row>
    <row r="7224" spans="23:35">
      <c r="W7224" s="11"/>
      <c r="X7224" s="11"/>
      <c r="AI7224" s="11"/>
    </row>
    <row r="7225" spans="23:35">
      <c r="W7225" s="11"/>
      <c r="X7225" s="11"/>
      <c r="AI7225" s="11"/>
    </row>
    <row r="7226" spans="23:35">
      <c r="W7226" s="11"/>
      <c r="X7226" s="11"/>
      <c r="AI7226" s="11"/>
    </row>
    <row r="7227" spans="23:35">
      <c r="W7227" s="11"/>
      <c r="X7227" s="11"/>
      <c r="AI7227" s="11"/>
    </row>
    <row r="7228" spans="23:35">
      <c r="W7228" s="11"/>
      <c r="X7228" s="11"/>
      <c r="AI7228" s="11"/>
    </row>
    <row r="7229" spans="23:35">
      <c r="W7229" s="11"/>
      <c r="X7229" s="11"/>
      <c r="AI7229" s="11"/>
    </row>
    <row r="7230" spans="23:35">
      <c r="W7230" s="11"/>
      <c r="X7230" s="11"/>
      <c r="AI7230" s="11"/>
    </row>
    <row r="7231" spans="23:35">
      <c r="W7231" s="11"/>
      <c r="X7231" s="11"/>
      <c r="AI7231" s="11"/>
    </row>
    <row r="7232" spans="23:35">
      <c r="W7232" s="11"/>
      <c r="X7232" s="11"/>
      <c r="AI7232" s="11"/>
    </row>
    <row r="7233" spans="23:35">
      <c r="W7233" s="11"/>
      <c r="X7233" s="11"/>
      <c r="AI7233" s="11"/>
    </row>
    <row r="7234" spans="23:35">
      <c r="W7234" s="11"/>
      <c r="X7234" s="11"/>
      <c r="AI7234" s="11"/>
    </row>
    <row r="7235" spans="23:35">
      <c r="W7235" s="11"/>
      <c r="X7235" s="11"/>
      <c r="AI7235" s="11"/>
    </row>
    <row r="7236" spans="23:35">
      <c r="W7236" s="11"/>
      <c r="X7236" s="11"/>
      <c r="AI7236" s="11"/>
    </row>
    <row r="7237" spans="23:35">
      <c r="W7237" s="11"/>
      <c r="X7237" s="11"/>
      <c r="AI7237" s="11"/>
    </row>
    <row r="7238" spans="23:35">
      <c r="W7238" s="11"/>
      <c r="X7238" s="11"/>
      <c r="AI7238" s="11"/>
    </row>
    <row r="7239" spans="23:35">
      <c r="W7239" s="11"/>
      <c r="X7239" s="11"/>
      <c r="AI7239" s="11"/>
    </row>
    <row r="7240" spans="23:35">
      <c r="W7240" s="11"/>
      <c r="X7240" s="11"/>
      <c r="AI7240" s="11"/>
    </row>
    <row r="7241" spans="23:35">
      <c r="W7241" s="11"/>
      <c r="X7241" s="11"/>
      <c r="AI7241" s="11"/>
    </row>
    <row r="7242" spans="23:35">
      <c r="W7242" s="11"/>
      <c r="X7242" s="11"/>
      <c r="AI7242" s="11"/>
    </row>
    <row r="7243" spans="23:35">
      <c r="W7243" s="11"/>
      <c r="X7243" s="11"/>
      <c r="AI7243" s="11"/>
    </row>
    <row r="7244" spans="23:35">
      <c r="W7244" s="11"/>
      <c r="X7244" s="11"/>
      <c r="AI7244" s="11"/>
    </row>
    <row r="7245" spans="23:35">
      <c r="W7245" s="11"/>
      <c r="X7245" s="11"/>
      <c r="AI7245" s="11"/>
    </row>
    <row r="7246" spans="23:35">
      <c r="W7246" s="11"/>
      <c r="X7246" s="11"/>
      <c r="AI7246" s="11"/>
    </row>
    <row r="7247" spans="23:35">
      <c r="W7247" s="11"/>
      <c r="X7247" s="11"/>
      <c r="AI7247" s="11"/>
    </row>
    <row r="7248" spans="23:35">
      <c r="W7248" s="11"/>
      <c r="X7248" s="11"/>
      <c r="AI7248" s="11"/>
    </row>
    <row r="7249" spans="23:35">
      <c r="W7249" s="11"/>
      <c r="X7249" s="11"/>
      <c r="AI7249" s="11"/>
    </row>
    <row r="7250" spans="23:35">
      <c r="W7250" s="11"/>
      <c r="X7250" s="11"/>
      <c r="AI7250" s="11"/>
    </row>
    <row r="7251" spans="23:35">
      <c r="W7251" s="11"/>
      <c r="X7251" s="11"/>
      <c r="AI7251" s="11"/>
    </row>
    <row r="7252" spans="23:35">
      <c r="W7252" s="11"/>
      <c r="X7252" s="11"/>
      <c r="AI7252" s="11"/>
    </row>
    <row r="7253" spans="23:35">
      <c r="W7253" s="11"/>
      <c r="X7253" s="11"/>
      <c r="AI7253" s="11"/>
    </row>
    <row r="7254" spans="23:35">
      <c r="W7254" s="11"/>
      <c r="X7254" s="11"/>
      <c r="AI7254" s="11"/>
    </row>
    <row r="7255" spans="23:35">
      <c r="W7255" s="11"/>
      <c r="X7255" s="11"/>
      <c r="AI7255" s="11"/>
    </row>
    <row r="7256" spans="23:35">
      <c r="W7256" s="11"/>
      <c r="X7256" s="11"/>
      <c r="AI7256" s="11"/>
    </row>
    <row r="7257" spans="23:35">
      <c r="W7257" s="11"/>
      <c r="X7257" s="11"/>
      <c r="AI7257" s="11"/>
    </row>
    <row r="7258" spans="23:35">
      <c r="W7258" s="11"/>
      <c r="X7258" s="11"/>
      <c r="AI7258" s="11"/>
    </row>
    <row r="7259" spans="23:35">
      <c r="W7259" s="11"/>
      <c r="X7259" s="11"/>
      <c r="AI7259" s="11"/>
    </row>
    <row r="7260" spans="23:35">
      <c r="W7260" s="11"/>
      <c r="X7260" s="11"/>
      <c r="AI7260" s="11"/>
    </row>
    <row r="7261" spans="23:35">
      <c r="W7261" s="11"/>
      <c r="X7261" s="11"/>
      <c r="AI7261" s="11"/>
    </row>
    <row r="7262" spans="23:35">
      <c r="W7262" s="11"/>
      <c r="X7262" s="11"/>
      <c r="AI7262" s="11"/>
    </row>
    <row r="7263" spans="23:35">
      <c r="W7263" s="11"/>
      <c r="X7263" s="11"/>
      <c r="AI7263" s="11"/>
    </row>
    <row r="7264" spans="23:35">
      <c r="W7264" s="11"/>
      <c r="X7264" s="11"/>
      <c r="AI7264" s="11"/>
    </row>
    <row r="7265" spans="23:35">
      <c r="W7265" s="11"/>
      <c r="X7265" s="11"/>
      <c r="AI7265" s="11"/>
    </row>
    <row r="7266" spans="23:35">
      <c r="W7266" s="11"/>
      <c r="X7266" s="11"/>
      <c r="AI7266" s="11"/>
    </row>
    <row r="7267" spans="23:35">
      <c r="W7267" s="11"/>
      <c r="X7267" s="11"/>
      <c r="AI7267" s="11"/>
    </row>
    <row r="7268" spans="23:35">
      <c r="W7268" s="11"/>
      <c r="X7268" s="11"/>
      <c r="AI7268" s="11"/>
    </row>
    <row r="7269" spans="23:35">
      <c r="W7269" s="11"/>
      <c r="X7269" s="11"/>
      <c r="AI7269" s="11"/>
    </row>
    <row r="7270" spans="23:35">
      <c r="W7270" s="11"/>
      <c r="X7270" s="11"/>
      <c r="AI7270" s="11"/>
    </row>
    <row r="7271" spans="23:35">
      <c r="W7271" s="11"/>
      <c r="X7271" s="11"/>
      <c r="AI7271" s="11"/>
    </row>
    <row r="7272" spans="23:35">
      <c r="W7272" s="11"/>
      <c r="X7272" s="11"/>
      <c r="AI7272" s="11"/>
    </row>
    <row r="7273" spans="23:35">
      <c r="W7273" s="11"/>
      <c r="X7273" s="11"/>
      <c r="AI7273" s="11"/>
    </row>
    <row r="7274" spans="23:35">
      <c r="W7274" s="11"/>
      <c r="X7274" s="11"/>
      <c r="AI7274" s="11"/>
    </row>
    <row r="7275" spans="23:35">
      <c r="W7275" s="11"/>
      <c r="X7275" s="11"/>
      <c r="AI7275" s="11"/>
    </row>
    <row r="7276" spans="23:35">
      <c r="W7276" s="11"/>
      <c r="X7276" s="11"/>
      <c r="AI7276" s="11"/>
    </row>
    <row r="7277" spans="23:35">
      <c r="W7277" s="11"/>
      <c r="X7277" s="11"/>
      <c r="AI7277" s="11"/>
    </row>
    <row r="7278" spans="23:35">
      <c r="W7278" s="11"/>
      <c r="X7278" s="11"/>
      <c r="AI7278" s="11"/>
    </row>
    <row r="7279" spans="23:35">
      <c r="W7279" s="11"/>
      <c r="X7279" s="11"/>
      <c r="AI7279" s="11"/>
    </row>
    <row r="7280" spans="23:35">
      <c r="W7280" s="11"/>
      <c r="X7280" s="11"/>
      <c r="AI7280" s="11"/>
    </row>
    <row r="7281" spans="23:35">
      <c r="W7281" s="11"/>
      <c r="X7281" s="11"/>
      <c r="AI7281" s="11"/>
    </row>
    <row r="7282" spans="23:35">
      <c r="W7282" s="11"/>
      <c r="X7282" s="11"/>
      <c r="AI7282" s="11"/>
    </row>
    <row r="7283" spans="23:35">
      <c r="W7283" s="11"/>
      <c r="X7283" s="11"/>
      <c r="AI7283" s="11"/>
    </row>
    <row r="7284" spans="23:35">
      <c r="W7284" s="11"/>
      <c r="X7284" s="11"/>
      <c r="AI7284" s="11"/>
    </row>
    <row r="7285" spans="23:35">
      <c r="W7285" s="11"/>
      <c r="X7285" s="11"/>
      <c r="AI7285" s="11"/>
    </row>
    <row r="7286" spans="23:35">
      <c r="W7286" s="11"/>
      <c r="X7286" s="11"/>
      <c r="AI7286" s="11"/>
    </row>
    <row r="7287" spans="23:35">
      <c r="W7287" s="11"/>
      <c r="X7287" s="11"/>
      <c r="AI7287" s="11"/>
    </row>
    <row r="7288" spans="23:35">
      <c r="W7288" s="11"/>
      <c r="X7288" s="11"/>
      <c r="AI7288" s="11"/>
    </row>
    <row r="7289" spans="23:35">
      <c r="W7289" s="11"/>
      <c r="X7289" s="11"/>
      <c r="AI7289" s="11"/>
    </row>
    <row r="7290" spans="23:35">
      <c r="W7290" s="11"/>
      <c r="X7290" s="11"/>
      <c r="AI7290" s="11"/>
    </row>
    <row r="7291" spans="23:35">
      <c r="W7291" s="11"/>
      <c r="X7291" s="11"/>
      <c r="AI7291" s="11"/>
    </row>
    <row r="7292" spans="23:35">
      <c r="W7292" s="11"/>
      <c r="X7292" s="11"/>
      <c r="AI7292" s="11"/>
    </row>
    <row r="7293" spans="23:35">
      <c r="W7293" s="11"/>
      <c r="X7293" s="11"/>
      <c r="AI7293" s="11"/>
    </row>
    <row r="7294" spans="23:35">
      <c r="W7294" s="11"/>
      <c r="X7294" s="11"/>
      <c r="AI7294" s="11"/>
    </row>
    <row r="7295" spans="23:35">
      <c r="W7295" s="11"/>
      <c r="X7295" s="11"/>
      <c r="AI7295" s="11"/>
    </row>
    <row r="7296" spans="23:35">
      <c r="W7296" s="11"/>
      <c r="X7296" s="11"/>
      <c r="AI7296" s="11"/>
    </row>
    <row r="7297" spans="23:35">
      <c r="W7297" s="11"/>
      <c r="X7297" s="11"/>
      <c r="AI7297" s="11"/>
    </row>
    <row r="7298" spans="23:35">
      <c r="W7298" s="11"/>
      <c r="X7298" s="11"/>
      <c r="AI7298" s="11"/>
    </row>
    <row r="7299" spans="23:35">
      <c r="W7299" s="11"/>
      <c r="X7299" s="11"/>
      <c r="AI7299" s="11"/>
    </row>
    <row r="7300" spans="23:35">
      <c r="W7300" s="11"/>
      <c r="X7300" s="11"/>
      <c r="AI7300" s="11"/>
    </row>
    <row r="7301" spans="23:35">
      <c r="W7301" s="11"/>
      <c r="X7301" s="11"/>
      <c r="AI7301" s="11"/>
    </row>
    <row r="7302" spans="23:35">
      <c r="W7302" s="11"/>
      <c r="X7302" s="11"/>
      <c r="AI7302" s="11"/>
    </row>
    <row r="7303" spans="23:35">
      <c r="W7303" s="11"/>
      <c r="X7303" s="11"/>
      <c r="AI7303" s="11"/>
    </row>
    <row r="7304" spans="23:35">
      <c r="W7304" s="11"/>
      <c r="X7304" s="11"/>
      <c r="AI7304" s="11"/>
    </row>
    <row r="7305" spans="23:35">
      <c r="W7305" s="11"/>
      <c r="X7305" s="11"/>
      <c r="AI7305" s="11"/>
    </row>
    <row r="7306" spans="23:35">
      <c r="W7306" s="11"/>
      <c r="X7306" s="11"/>
      <c r="AI7306" s="11"/>
    </row>
    <row r="7307" spans="23:35">
      <c r="W7307" s="11"/>
      <c r="X7307" s="11"/>
      <c r="AI7307" s="11"/>
    </row>
    <row r="7308" spans="23:35">
      <c r="W7308" s="11"/>
      <c r="X7308" s="11"/>
      <c r="AI7308" s="11"/>
    </row>
    <row r="7309" spans="23:35">
      <c r="W7309" s="11"/>
      <c r="X7309" s="11"/>
      <c r="AI7309" s="11"/>
    </row>
    <row r="7310" spans="23:35">
      <c r="W7310" s="11"/>
      <c r="X7310" s="11"/>
      <c r="AI7310" s="11"/>
    </row>
    <row r="7311" spans="23:35">
      <c r="W7311" s="11"/>
      <c r="X7311" s="11"/>
      <c r="AI7311" s="11"/>
    </row>
    <row r="7312" spans="23:35">
      <c r="W7312" s="11"/>
      <c r="X7312" s="11"/>
      <c r="AI7312" s="11"/>
    </row>
    <row r="7313" spans="23:35">
      <c r="W7313" s="11"/>
      <c r="X7313" s="11"/>
      <c r="AI7313" s="11"/>
    </row>
    <row r="7314" spans="23:35">
      <c r="W7314" s="11"/>
      <c r="X7314" s="11"/>
      <c r="AI7314" s="11"/>
    </row>
    <row r="7315" spans="23:35">
      <c r="W7315" s="11"/>
      <c r="X7315" s="11"/>
      <c r="AI7315" s="11"/>
    </row>
    <row r="7316" spans="23:35">
      <c r="W7316" s="11"/>
      <c r="X7316" s="11"/>
      <c r="AI7316" s="11"/>
    </row>
    <row r="7317" spans="23:35">
      <c r="W7317" s="11"/>
      <c r="X7317" s="11"/>
      <c r="AI7317" s="11"/>
    </row>
    <row r="7318" spans="23:35">
      <c r="W7318" s="11"/>
      <c r="X7318" s="11"/>
      <c r="AI7318" s="11"/>
    </row>
    <row r="7319" spans="23:35">
      <c r="W7319" s="11"/>
      <c r="X7319" s="11"/>
      <c r="AI7319" s="11"/>
    </row>
    <row r="7320" spans="23:35">
      <c r="W7320" s="11"/>
      <c r="X7320" s="11"/>
      <c r="AI7320" s="11"/>
    </row>
    <row r="7321" spans="23:35">
      <c r="W7321" s="11"/>
      <c r="X7321" s="11"/>
      <c r="AI7321" s="11"/>
    </row>
    <row r="7322" spans="23:35">
      <c r="W7322" s="11"/>
      <c r="X7322" s="11"/>
      <c r="AI7322" s="11"/>
    </row>
    <row r="7323" spans="23:35">
      <c r="W7323" s="11"/>
      <c r="X7323" s="11"/>
      <c r="AI7323" s="11"/>
    </row>
    <row r="7324" spans="23:35">
      <c r="W7324" s="11"/>
      <c r="X7324" s="11"/>
      <c r="AI7324" s="11"/>
    </row>
    <row r="7325" spans="23:35">
      <c r="W7325" s="11"/>
      <c r="X7325" s="11"/>
      <c r="AI7325" s="11"/>
    </row>
    <row r="7326" spans="23:35">
      <c r="W7326" s="11"/>
      <c r="X7326" s="11"/>
      <c r="AI7326" s="11"/>
    </row>
    <row r="7327" spans="23:35">
      <c r="W7327" s="11"/>
      <c r="X7327" s="11"/>
      <c r="AI7327" s="11"/>
    </row>
    <row r="7328" spans="23:35">
      <c r="W7328" s="11"/>
      <c r="X7328" s="11"/>
      <c r="AI7328" s="11"/>
    </row>
    <row r="7329" spans="23:35">
      <c r="W7329" s="11"/>
      <c r="X7329" s="11"/>
      <c r="AI7329" s="11"/>
    </row>
    <row r="7330" spans="23:35">
      <c r="W7330" s="11"/>
      <c r="X7330" s="11"/>
      <c r="AI7330" s="11"/>
    </row>
    <row r="7331" spans="23:35">
      <c r="W7331" s="11"/>
      <c r="X7331" s="11"/>
      <c r="AI7331" s="11"/>
    </row>
    <row r="7332" spans="23:35">
      <c r="W7332" s="11"/>
      <c r="X7332" s="11"/>
      <c r="AI7332" s="11"/>
    </row>
    <row r="7333" spans="23:35">
      <c r="W7333" s="11"/>
      <c r="X7333" s="11"/>
      <c r="AI7333" s="11"/>
    </row>
    <row r="7334" spans="23:35">
      <c r="W7334" s="11"/>
      <c r="X7334" s="11"/>
      <c r="AI7334" s="11"/>
    </row>
    <row r="7335" spans="23:35">
      <c r="W7335" s="11"/>
      <c r="X7335" s="11"/>
      <c r="AI7335" s="11"/>
    </row>
    <row r="7336" spans="23:35">
      <c r="W7336" s="11"/>
      <c r="X7336" s="11"/>
      <c r="AI7336" s="11"/>
    </row>
    <row r="7337" spans="23:35">
      <c r="W7337" s="11"/>
      <c r="X7337" s="11"/>
      <c r="AI7337" s="11"/>
    </row>
    <row r="7338" spans="23:35">
      <c r="W7338" s="11"/>
      <c r="X7338" s="11"/>
      <c r="AI7338" s="11"/>
    </row>
    <row r="7339" spans="23:35">
      <c r="W7339" s="11"/>
      <c r="X7339" s="11"/>
      <c r="AI7339" s="11"/>
    </row>
    <row r="7340" spans="23:35">
      <c r="W7340" s="11"/>
      <c r="X7340" s="11"/>
      <c r="AI7340" s="11"/>
    </row>
    <row r="7341" spans="23:35">
      <c r="W7341" s="11"/>
      <c r="X7341" s="11"/>
      <c r="AI7341" s="11"/>
    </row>
    <row r="7342" spans="23:35">
      <c r="W7342" s="11"/>
      <c r="X7342" s="11"/>
      <c r="AI7342" s="11"/>
    </row>
    <row r="7343" spans="23:35">
      <c r="W7343" s="11"/>
      <c r="X7343" s="11"/>
      <c r="AI7343" s="11"/>
    </row>
    <row r="7344" spans="23:35">
      <c r="W7344" s="11"/>
      <c r="X7344" s="11"/>
      <c r="AI7344" s="11"/>
    </row>
    <row r="7345" spans="23:35">
      <c r="W7345" s="11"/>
      <c r="X7345" s="11"/>
      <c r="AI7345" s="11"/>
    </row>
    <row r="7346" spans="23:35">
      <c r="W7346" s="11"/>
      <c r="X7346" s="11"/>
      <c r="AI7346" s="11"/>
    </row>
    <row r="7347" spans="23:35">
      <c r="W7347" s="11"/>
      <c r="X7347" s="11"/>
      <c r="AI7347" s="11"/>
    </row>
    <row r="7348" spans="23:35">
      <c r="W7348" s="11"/>
      <c r="X7348" s="11"/>
      <c r="AI7348" s="11"/>
    </row>
    <row r="7349" spans="23:35">
      <c r="W7349" s="11"/>
      <c r="X7349" s="11"/>
      <c r="AI7349" s="11"/>
    </row>
    <row r="7350" spans="23:35">
      <c r="W7350" s="11"/>
      <c r="X7350" s="11"/>
      <c r="AI7350" s="11"/>
    </row>
    <row r="7351" spans="23:35">
      <c r="W7351" s="11"/>
      <c r="X7351" s="11"/>
      <c r="AI7351" s="11"/>
    </row>
    <row r="7352" spans="23:35">
      <c r="W7352" s="11"/>
      <c r="X7352" s="11"/>
      <c r="AI7352" s="11"/>
    </row>
    <row r="7353" spans="23:35">
      <c r="W7353" s="11"/>
      <c r="X7353" s="11"/>
      <c r="AI7353" s="11"/>
    </row>
    <row r="7354" spans="23:35">
      <c r="W7354" s="11"/>
      <c r="X7354" s="11"/>
      <c r="AI7354" s="11"/>
    </row>
    <row r="7355" spans="23:35">
      <c r="W7355" s="11"/>
      <c r="X7355" s="11"/>
      <c r="AI7355" s="11"/>
    </row>
    <row r="7356" spans="23:35">
      <c r="W7356" s="11"/>
      <c r="X7356" s="11"/>
      <c r="AI7356" s="11"/>
    </row>
    <row r="7357" spans="23:35">
      <c r="W7357" s="11"/>
      <c r="X7357" s="11"/>
      <c r="AI7357" s="11"/>
    </row>
    <row r="7358" spans="23:35">
      <c r="W7358" s="11"/>
      <c r="X7358" s="11"/>
      <c r="AI7358" s="11"/>
    </row>
    <row r="7359" spans="23:35">
      <c r="W7359" s="11"/>
      <c r="X7359" s="11"/>
      <c r="AI7359" s="11"/>
    </row>
    <row r="7360" spans="23:35">
      <c r="W7360" s="11"/>
      <c r="X7360" s="11"/>
      <c r="AI7360" s="11"/>
    </row>
    <row r="7361" spans="23:35">
      <c r="W7361" s="11"/>
      <c r="X7361" s="11"/>
      <c r="AI7361" s="11"/>
    </row>
    <row r="7362" spans="23:35">
      <c r="W7362" s="11"/>
      <c r="X7362" s="11"/>
      <c r="AI7362" s="11"/>
    </row>
    <row r="7363" spans="23:35">
      <c r="W7363" s="11"/>
      <c r="X7363" s="11"/>
      <c r="AI7363" s="11"/>
    </row>
    <row r="7364" spans="23:35">
      <c r="W7364" s="11"/>
      <c r="X7364" s="11"/>
      <c r="AI7364" s="11"/>
    </row>
    <row r="7365" spans="23:35">
      <c r="W7365" s="11"/>
      <c r="X7365" s="11"/>
      <c r="AI7365" s="11"/>
    </row>
    <row r="7366" spans="23:35">
      <c r="W7366" s="11"/>
      <c r="X7366" s="11"/>
      <c r="AI7366" s="11"/>
    </row>
    <row r="7367" spans="23:35">
      <c r="W7367" s="11"/>
      <c r="X7367" s="11"/>
      <c r="AI7367" s="11"/>
    </row>
    <row r="7368" spans="23:35">
      <c r="W7368" s="11"/>
      <c r="X7368" s="11"/>
      <c r="AI7368" s="11"/>
    </row>
    <row r="7369" spans="23:35">
      <c r="W7369" s="11"/>
      <c r="X7369" s="11"/>
      <c r="AI7369" s="11"/>
    </row>
    <row r="7370" spans="23:35">
      <c r="W7370" s="11"/>
      <c r="X7370" s="11"/>
      <c r="AI7370" s="11"/>
    </row>
    <row r="7371" spans="23:35">
      <c r="W7371" s="11"/>
      <c r="X7371" s="11"/>
      <c r="AI7371" s="11"/>
    </row>
    <row r="7372" spans="23:35">
      <c r="W7372" s="11"/>
      <c r="X7372" s="11"/>
      <c r="AI7372" s="11"/>
    </row>
    <row r="7373" spans="23:35">
      <c r="W7373" s="11"/>
      <c r="X7373" s="11"/>
      <c r="AI7373" s="11"/>
    </row>
    <row r="7374" spans="23:35">
      <c r="W7374" s="11"/>
      <c r="X7374" s="11"/>
      <c r="AI7374" s="11"/>
    </row>
    <row r="7375" spans="23:35">
      <c r="W7375" s="11"/>
      <c r="X7375" s="11"/>
      <c r="AI7375" s="11"/>
    </row>
    <row r="7376" spans="23:35">
      <c r="W7376" s="11"/>
      <c r="X7376" s="11"/>
      <c r="AI7376" s="11"/>
    </row>
    <row r="7377" spans="23:35">
      <c r="W7377" s="11"/>
      <c r="X7377" s="11"/>
      <c r="AI7377" s="11"/>
    </row>
    <row r="7378" spans="23:35">
      <c r="W7378" s="11"/>
      <c r="X7378" s="11"/>
      <c r="AI7378" s="11"/>
    </row>
    <row r="7379" spans="23:35">
      <c r="W7379" s="11"/>
      <c r="X7379" s="11"/>
      <c r="AI7379" s="11"/>
    </row>
    <row r="7380" spans="23:35">
      <c r="W7380" s="11"/>
      <c r="X7380" s="11"/>
      <c r="AI7380" s="11"/>
    </row>
    <row r="7381" spans="23:35">
      <c r="W7381" s="11"/>
      <c r="X7381" s="11"/>
      <c r="AI7381" s="11"/>
    </row>
    <row r="7382" spans="23:35">
      <c r="W7382" s="11"/>
      <c r="X7382" s="11"/>
      <c r="AI7382" s="11"/>
    </row>
    <row r="7383" spans="23:35">
      <c r="W7383" s="11"/>
      <c r="X7383" s="11"/>
      <c r="AI7383" s="11"/>
    </row>
    <row r="7384" spans="23:35">
      <c r="W7384" s="11"/>
      <c r="X7384" s="11"/>
      <c r="AI7384" s="11"/>
    </row>
    <row r="7385" spans="23:35">
      <c r="W7385" s="11"/>
      <c r="X7385" s="11"/>
      <c r="AI7385" s="11"/>
    </row>
    <row r="7386" spans="23:35">
      <c r="W7386" s="11"/>
      <c r="X7386" s="11"/>
      <c r="AI7386" s="11"/>
    </row>
    <row r="7387" spans="23:35">
      <c r="W7387" s="11"/>
      <c r="X7387" s="11"/>
      <c r="AI7387" s="11"/>
    </row>
    <row r="7388" spans="23:35">
      <c r="W7388" s="11"/>
      <c r="X7388" s="11"/>
      <c r="AI7388" s="11"/>
    </row>
    <row r="7389" spans="23:35">
      <c r="W7389" s="11"/>
      <c r="X7389" s="11"/>
      <c r="AI7389" s="11"/>
    </row>
    <row r="7390" spans="23:35">
      <c r="W7390" s="11"/>
      <c r="X7390" s="11"/>
      <c r="AI7390" s="11"/>
    </row>
    <row r="7391" spans="23:35">
      <c r="W7391" s="11"/>
      <c r="X7391" s="11"/>
      <c r="AI7391" s="11"/>
    </row>
    <row r="7392" spans="23:35">
      <c r="W7392" s="11"/>
      <c r="X7392" s="11"/>
      <c r="AI7392" s="11"/>
    </row>
    <row r="7393" spans="23:35">
      <c r="W7393" s="11"/>
      <c r="X7393" s="11"/>
      <c r="AI7393" s="11"/>
    </row>
    <row r="7394" spans="23:35">
      <c r="W7394" s="11"/>
      <c r="X7394" s="11"/>
      <c r="AI7394" s="11"/>
    </row>
    <row r="7395" spans="23:35">
      <c r="W7395" s="11"/>
      <c r="X7395" s="11"/>
      <c r="AI7395" s="11"/>
    </row>
    <row r="7396" spans="23:35">
      <c r="W7396" s="11"/>
      <c r="X7396" s="11"/>
      <c r="AI7396" s="11"/>
    </row>
    <row r="7397" spans="23:35">
      <c r="W7397" s="11"/>
      <c r="X7397" s="11"/>
      <c r="AI7397" s="11"/>
    </row>
    <row r="7398" spans="23:35">
      <c r="W7398" s="11"/>
      <c r="X7398" s="11"/>
      <c r="AI7398" s="11"/>
    </row>
    <row r="7399" spans="23:35">
      <c r="W7399" s="11"/>
      <c r="X7399" s="11"/>
      <c r="AI7399" s="11"/>
    </row>
    <row r="7400" spans="23:35">
      <c r="W7400" s="11"/>
      <c r="X7400" s="11"/>
      <c r="AI7400" s="11"/>
    </row>
    <row r="7401" spans="23:35">
      <c r="W7401" s="11"/>
      <c r="X7401" s="11"/>
      <c r="AI7401" s="11"/>
    </row>
    <row r="7402" spans="23:35">
      <c r="W7402" s="11"/>
      <c r="X7402" s="11"/>
      <c r="AI7402" s="11"/>
    </row>
    <row r="7403" spans="23:35">
      <c r="W7403" s="11"/>
      <c r="X7403" s="11"/>
      <c r="AI7403" s="11"/>
    </row>
    <row r="7404" spans="23:35">
      <c r="W7404" s="11"/>
      <c r="X7404" s="11"/>
      <c r="AI7404" s="11"/>
    </row>
    <row r="7405" spans="23:35">
      <c r="W7405" s="11"/>
      <c r="X7405" s="11"/>
      <c r="AI7405" s="11"/>
    </row>
    <row r="7406" spans="23:35">
      <c r="W7406" s="11"/>
      <c r="X7406" s="11"/>
      <c r="AI7406" s="11"/>
    </row>
    <row r="7407" spans="23:35">
      <c r="W7407" s="11"/>
      <c r="X7407" s="11"/>
      <c r="AI7407" s="11"/>
    </row>
    <row r="7408" spans="23:35">
      <c r="W7408" s="11"/>
      <c r="X7408" s="11"/>
      <c r="AI7408" s="11"/>
    </row>
    <row r="7409" spans="23:35">
      <c r="W7409" s="11"/>
      <c r="X7409" s="11"/>
      <c r="AI7409" s="11"/>
    </row>
    <row r="7410" spans="23:35">
      <c r="W7410" s="11"/>
      <c r="X7410" s="11"/>
      <c r="AI7410" s="11"/>
    </row>
    <row r="7411" spans="23:35">
      <c r="W7411" s="11"/>
      <c r="X7411" s="11"/>
      <c r="AI7411" s="11"/>
    </row>
    <row r="7412" spans="23:35">
      <c r="W7412" s="11"/>
      <c r="X7412" s="11"/>
      <c r="AI7412" s="11"/>
    </row>
    <row r="7413" spans="23:35">
      <c r="W7413" s="11"/>
      <c r="X7413" s="11"/>
      <c r="AI7413" s="11"/>
    </row>
    <row r="7414" spans="23:35">
      <c r="W7414" s="11"/>
      <c r="X7414" s="11"/>
      <c r="AI7414" s="11"/>
    </row>
    <row r="7415" spans="23:35">
      <c r="W7415" s="11"/>
      <c r="X7415" s="11"/>
      <c r="AI7415" s="11"/>
    </row>
    <row r="7416" spans="23:35">
      <c r="W7416" s="11"/>
      <c r="X7416" s="11"/>
      <c r="AI7416" s="11"/>
    </row>
    <row r="7417" spans="23:35">
      <c r="W7417" s="11"/>
      <c r="X7417" s="11"/>
      <c r="AI7417" s="11"/>
    </row>
    <row r="7418" spans="23:35">
      <c r="W7418" s="11"/>
      <c r="X7418" s="11"/>
      <c r="AI7418" s="11"/>
    </row>
    <row r="7419" spans="23:35">
      <c r="W7419" s="11"/>
      <c r="X7419" s="11"/>
      <c r="AI7419" s="11"/>
    </row>
    <row r="7420" spans="23:35">
      <c r="W7420" s="11"/>
      <c r="X7420" s="11"/>
      <c r="AI7420" s="11"/>
    </row>
    <row r="7421" spans="23:35">
      <c r="W7421" s="11"/>
      <c r="X7421" s="11"/>
      <c r="AI7421" s="11"/>
    </row>
    <row r="7422" spans="23:35">
      <c r="W7422" s="11"/>
      <c r="X7422" s="11"/>
      <c r="AI7422" s="11"/>
    </row>
    <row r="7423" spans="23:35">
      <c r="W7423" s="11"/>
      <c r="X7423" s="11"/>
      <c r="AI7423" s="11"/>
    </row>
    <row r="7424" spans="23:35">
      <c r="W7424" s="11"/>
      <c r="X7424" s="11"/>
      <c r="AI7424" s="11"/>
    </row>
    <row r="7425" spans="23:35">
      <c r="W7425" s="11"/>
      <c r="X7425" s="11"/>
      <c r="AI7425" s="11"/>
    </row>
    <row r="7426" spans="23:35">
      <c r="W7426" s="11"/>
      <c r="X7426" s="11"/>
      <c r="AI7426" s="11"/>
    </row>
    <row r="7427" spans="23:35">
      <c r="W7427" s="11"/>
      <c r="X7427" s="11"/>
      <c r="AI7427" s="11"/>
    </row>
    <row r="7428" spans="23:35">
      <c r="W7428" s="11"/>
      <c r="X7428" s="11"/>
      <c r="AI7428" s="11"/>
    </row>
    <row r="7429" spans="23:35">
      <c r="W7429" s="11"/>
      <c r="X7429" s="11"/>
      <c r="AI7429" s="11"/>
    </row>
    <row r="7430" spans="23:35">
      <c r="W7430" s="11"/>
      <c r="X7430" s="11"/>
      <c r="AI7430" s="11"/>
    </row>
    <row r="7431" spans="23:35">
      <c r="W7431" s="11"/>
      <c r="X7431" s="11"/>
      <c r="AI7431" s="11"/>
    </row>
    <row r="7432" spans="23:35">
      <c r="W7432" s="11"/>
      <c r="X7432" s="11"/>
      <c r="AI7432" s="11"/>
    </row>
    <row r="7433" spans="23:35">
      <c r="W7433" s="11"/>
      <c r="X7433" s="11"/>
      <c r="AI7433" s="11"/>
    </row>
    <row r="7434" spans="23:35">
      <c r="W7434" s="11"/>
      <c r="X7434" s="11"/>
      <c r="AI7434" s="11"/>
    </row>
    <row r="7435" spans="23:35">
      <c r="W7435" s="11"/>
      <c r="X7435" s="11"/>
      <c r="AI7435" s="11"/>
    </row>
    <row r="7436" spans="23:35">
      <c r="W7436" s="11"/>
      <c r="X7436" s="11"/>
      <c r="AI7436" s="11"/>
    </row>
    <row r="7437" spans="23:35">
      <c r="W7437" s="11"/>
      <c r="X7437" s="11"/>
      <c r="AI7437" s="11"/>
    </row>
    <row r="7438" spans="23:35">
      <c r="W7438" s="11"/>
      <c r="X7438" s="11"/>
      <c r="AI7438" s="11"/>
    </row>
    <row r="7439" spans="23:35">
      <c r="W7439" s="11"/>
      <c r="X7439" s="11"/>
      <c r="AI7439" s="11"/>
    </row>
    <row r="7440" spans="23:35">
      <c r="W7440" s="11"/>
      <c r="X7440" s="11"/>
      <c r="AI7440" s="11"/>
    </row>
    <row r="7441" spans="23:35">
      <c r="W7441" s="11"/>
      <c r="X7441" s="11"/>
      <c r="AI7441" s="11"/>
    </row>
    <row r="7442" spans="23:35">
      <c r="W7442" s="11"/>
      <c r="X7442" s="11"/>
      <c r="AI7442" s="11"/>
    </row>
    <row r="7443" spans="23:35">
      <c r="W7443" s="11"/>
      <c r="X7443" s="11"/>
      <c r="AI7443" s="11"/>
    </row>
    <row r="7444" spans="23:35">
      <c r="W7444" s="11"/>
      <c r="X7444" s="11"/>
      <c r="AI7444" s="11"/>
    </row>
    <row r="7445" spans="23:35">
      <c r="W7445" s="11"/>
      <c r="X7445" s="11"/>
      <c r="AI7445" s="11"/>
    </row>
    <row r="7446" spans="23:35">
      <c r="W7446" s="11"/>
      <c r="X7446" s="11"/>
      <c r="AI7446" s="11"/>
    </row>
    <row r="7447" spans="23:35">
      <c r="W7447" s="11"/>
      <c r="X7447" s="11"/>
      <c r="AI7447" s="11"/>
    </row>
    <row r="7448" spans="23:35">
      <c r="W7448" s="11"/>
      <c r="X7448" s="11"/>
      <c r="AI7448" s="11"/>
    </row>
    <row r="7449" spans="23:35">
      <c r="W7449" s="11"/>
      <c r="X7449" s="11"/>
      <c r="AI7449" s="11"/>
    </row>
    <row r="7450" spans="23:35">
      <c r="W7450" s="11"/>
      <c r="X7450" s="11"/>
      <c r="AI7450" s="11"/>
    </row>
    <row r="7451" spans="23:35">
      <c r="W7451" s="11"/>
      <c r="X7451" s="11"/>
      <c r="AI7451" s="11"/>
    </row>
    <row r="7452" spans="23:35">
      <c r="W7452" s="11"/>
      <c r="X7452" s="11"/>
      <c r="AI7452" s="11"/>
    </row>
    <row r="7453" spans="23:35">
      <c r="W7453" s="11"/>
      <c r="X7453" s="11"/>
      <c r="AI7453" s="11"/>
    </row>
    <row r="7454" spans="23:35">
      <c r="W7454" s="11"/>
      <c r="X7454" s="11"/>
      <c r="AI7454" s="11"/>
    </row>
    <row r="7455" spans="23:35">
      <c r="W7455" s="11"/>
      <c r="X7455" s="11"/>
      <c r="AI7455" s="11"/>
    </row>
    <row r="7456" spans="23:35">
      <c r="W7456" s="11"/>
      <c r="X7456" s="11"/>
      <c r="AI7456" s="11"/>
    </row>
    <row r="7457" spans="23:35">
      <c r="W7457" s="11"/>
      <c r="X7457" s="11"/>
      <c r="AI7457" s="11"/>
    </row>
    <row r="7458" spans="23:35">
      <c r="W7458" s="11"/>
      <c r="X7458" s="11"/>
      <c r="AI7458" s="11"/>
    </row>
    <row r="7459" spans="23:35">
      <c r="W7459" s="11"/>
      <c r="X7459" s="11"/>
      <c r="AI7459" s="11"/>
    </row>
    <row r="7460" spans="23:35">
      <c r="W7460" s="11"/>
      <c r="X7460" s="11"/>
      <c r="AI7460" s="11"/>
    </row>
    <row r="7461" spans="23:35">
      <c r="W7461" s="11"/>
      <c r="X7461" s="11"/>
      <c r="AI7461" s="11"/>
    </row>
    <row r="7462" spans="23:35">
      <c r="W7462" s="11"/>
      <c r="X7462" s="11"/>
      <c r="AI7462" s="11"/>
    </row>
    <row r="7463" spans="23:35">
      <c r="W7463" s="11"/>
      <c r="X7463" s="11"/>
      <c r="AI7463" s="11"/>
    </row>
    <row r="7464" spans="23:35">
      <c r="W7464" s="11"/>
      <c r="X7464" s="11"/>
      <c r="AI7464" s="11"/>
    </row>
    <row r="7465" spans="23:35">
      <c r="W7465" s="11"/>
      <c r="X7465" s="11"/>
      <c r="AI7465" s="11"/>
    </row>
    <row r="7466" spans="23:35">
      <c r="W7466" s="11"/>
      <c r="X7466" s="11"/>
      <c r="AI7466" s="11"/>
    </row>
    <row r="7467" spans="23:35">
      <c r="W7467" s="11"/>
      <c r="X7467" s="11"/>
      <c r="AI7467" s="11"/>
    </row>
    <row r="7468" spans="23:35">
      <c r="W7468" s="11"/>
      <c r="X7468" s="11"/>
      <c r="AI7468" s="11"/>
    </row>
    <row r="7469" spans="23:35">
      <c r="W7469" s="11"/>
      <c r="X7469" s="11"/>
      <c r="AI7469" s="11"/>
    </row>
    <row r="7470" spans="23:35">
      <c r="W7470" s="11"/>
      <c r="X7470" s="11"/>
      <c r="AI7470" s="11"/>
    </row>
    <row r="7471" spans="23:35">
      <c r="W7471" s="11"/>
      <c r="X7471" s="11"/>
      <c r="AI7471" s="11"/>
    </row>
    <row r="7472" spans="23:35">
      <c r="W7472" s="11"/>
      <c r="X7472" s="11"/>
      <c r="AI7472" s="11"/>
    </row>
    <row r="7473" spans="23:35">
      <c r="W7473" s="11"/>
      <c r="X7473" s="11"/>
      <c r="AI7473" s="11"/>
    </row>
    <row r="7474" spans="23:35">
      <c r="W7474" s="11"/>
      <c r="X7474" s="11"/>
      <c r="AI7474" s="11"/>
    </row>
    <row r="7475" spans="23:35">
      <c r="W7475" s="11"/>
      <c r="X7475" s="11"/>
      <c r="AI7475" s="11"/>
    </row>
    <row r="7476" spans="23:35">
      <c r="W7476" s="11"/>
      <c r="X7476" s="11"/>
      <c r="AI7476" s="11"/>
    </row>
    <row r="7477" spans="23:35">
      <c r="W7477" s="11"/>
      <c r="X7477" s="11"/>
      <c r="AI7477" s="11"/>
    </row>
    <row r="7478" spans="23:35">
      <c r="W7478" s="11"/>
      <c r="X7478" s="11"/>
      <c r="AI7478" s="11"/>
    </row>
    <row r="7479" spans="23:35">
      <c r="W7479" s="11"/>
      <c r="X7479" s="11"/>
      <c r="AI7479" s="11"/>
    </row>
    <row r="7480" spans="23:35">
      <c r="W7480" s="11"/>
      <c r="X7480" s="11"/>
      <c r="AI7480" s="11"/>
    </row>
    <row r="7481" spans="23:35">
      <c r="W7481" s="11"/>
      <c r="X7481" s="11"/>
      <c r="AI7481" s="11"/>
    </row>
    <row r="7482" spans="23:35">
      <c r="W7482" s="11"/>
      <c r="X7482" s="11"/>
      <c r="AI7482" s="11"/>
    </row>
    <row r="7483" spans="23:35">
      <c r="W7483" s="11"/>
      <c r="X7483" s="11"/>
      <c r="AI7483" s="11"/>
    </row>
    <row r="7484" spans="23:35">
      <c r="W7484" s="11"/>
      <c r="X7484" s="11"/>
      <c r="AI7484" s="11"/>
    </row>
    <row r="7485" spans="23:35">
      <c r="W7485" s="11"/>
      <c r="X7485" s="11"/>
      <c r="AI7485" s="11"/>
    </row>
    <row r="7486" spans="23:35">
      <c r="W7486" s="11"/>
      <c r="X7486" s="11"/>
      <c r="AI7486" s="11"/>
    </row>
    <row r="7487" spans="23:35">
      <c r="W7487" s="11"/>
      <c r="X7487" s="11"/>
      <c r="AI7487" s="11"/>
    </row>
    <row r="7488" spans="23:35">
      <c r="W7488" s="11"/>
      <c r="X7488" s="11"/>
      <c r="AI7488" s="11"/>
    </row>
    <row r="7489" spans="23:35">
      <c r="W7489" s="11"/>
      <c r="X7489" s="11"/>
      <c r="AI7489" s="11"/>
    </row>
    <row r="7490" spans="23:35">
      <c r="W7490" s="11"/>
      <c r="X7490" s="11"/>
      <c r="AI7490" s="11"/>
    </row>
    <row r="7491" spans="23:35">
      <c r="W7491" s="11"/>
      <c r="X7491" s="11"/>
      <c r="AI7491" s="11"/>
    </row>
    <row r="7492" spans="23:35">
      <c r="W7492" s="11"/>
      <c r="X7492" s="11"/>
      <c r="AI7492" s="11"/>
    </row>
    <row r="7493" spans="23:35">
      <c r="W7493" s="11"/>
      <c r="X7493" s="11"/>
      <c r="AI7493" s="11"/>
    </row>
    <row r="7494" spans="23:35">
      <c r="W7494" s="11"/>
      <c r="X7494" s="11"/>
      <c r="AI7494" s="11"/>
    </row>
    <row r="7495" spans="23:35">
      <c r="W7495" s="11"/>
      <c r="X7495" s="11"/>
      <c r="AI7495" s="11"/>
    </row>
    <row r="7496" spans="23:35">
      <c r="W7496" s="11"/>
      <c r="X7496" s="11"/>
      <c r="AI7496" s="11"/>
    </row>
    <row r="7497" spans="23:35">
      <c r="W7497" s="11"/>
      <c r="X7497" s="11"/>
      <c r="AI7497" s="11"/>
    </row>
    <row r="7498" spans="23:35">
      <c r="W7498" s="11"/>
      <c r="X7498" s="11"/>
      <c r="AI7498" s="11"/>
    </row>
    <row r="7499" spans="23:35">
      <c r="W7499" s="11"/>
      <c r="X7499" s="11"/>
      <c r="AI7499" s="11"/>
    </row>
    <row r="7500" spans="23:35">
      <c r="W7500" s="11"/>
      <c r="X7500" s="11"/>
      <c r="AI7500" s="11"/>
    </row>
    <row r="7501" spans="23:35">
      <c r="W7501" s="11"/>
      <c r="X7501" s="11"/>
      <c r="AI7501" s="11"/>
    </row>
    <row r="7502" spans="23:35">
      <c r="W7502" s="11"/>
      <c r="X7502" s="11"/>
      <c r="AI7502" s="11"/>
    </row>
    <row r="7503" spans="23:35">
      <c r="W7503" s="11"/>
      <c r="X7503" s="11"/>
      <c r="AI7503" s="11"/>
    </row>
    <row r="7504" spans="23:35">
      <c r="W7504" s="11"/>
      <c r="X7504" s="11"/>
      <c r="AI7504" s="11"/>
    </row>
    <row r="7505" spans="23:35">
      <c r="W7505" s="11"/>
      <c r="X7505" s="11"/>
      <c r="AI7505" s="11"/>
    </row>
    <row r="7506" spans="23:35">
      <c r="W7506" s="11"/>
      <c r="X7506" s="11"/>
      <c r="AI7506" s="11"/>
    </row>
    <row r="7507" spans="23:35">
      <c r="W7507" s="11"/>
      <c r="X7507" s="11"/>
      <c r="AI7507" s="11"/>
    </row>
    <row r="7508" spans="23:35">
      <c r="W7508" s="11"/>
      <c r="X7508" s="11"/>
      <c r="AI7508" s="11"/>
    </row>
    <row r="7509" spans="23:35">
      <c r="W7509" s="11"/>
      <c r="X7509" s="11"/>
      <c r="AI7509" s="11"/>
    </row>
    <row r="7510" spans="23:35">
      <c r="W7510" s="11"/>
      <c r="X7510" s="11"/>
      <c r="AI7510" s="11"/>
    </row>
    <row r="7511" spans="23:35">
      <c r="W7511" s="11"/>
      <c r="X7511" s="11"/>
      <c r="AI7511" s="11"/>
    </row>
    <row r="7512" spans="23:35">
      <c r="W7512" s="11"/>
      <c r="X7512" s="11"/>
      <c r="AI7512" s="11"/>
    </row>
    <row r="7513" spans="23:35">
      <c r="W7513" s="11"/>
      <c r="X7513" s="11"/>
      <c r="AI7513" s="11"/>
    </row>
    <row r="7514" spans="23:35">
      <c r="W7514" s="11"/>
      <c r="X7514" s="11"/>
      <c r="AI7514" s="11"/>
    </row>
    <row r="7515" spans="23:35">
      <c r="W7515" s="11"/>
      <c r="X7515" s="11"/>
      <c r="AI7515" s="11"/>
    </row>
    <row r="7516" spans="23:35">
      <c r="W7516" s="11"/>
      <c r="X7516" s="11"/>
      <c r="AI7516" s="11"/>
    </row>
    <row r="7517" spans="23:35">
      <c r="W7517" s="11"/>
      <c r="X7517" s="11"/>
      <c r="AI7517" s="11"/>
    </row>
    <row r="7518" spans="23:35">
      <c r="W7518" s="11"/>
      <c r="X7518" s="11"/>
      <c r="AI7518" s="11"/>
    </row>
    <row r="7519" spans="23:35">
      <c r="W7519" s="11"/>
      <c r="X7519" s="11"/>
      <c r="AI7519" s="11"/>
    </row>
    <row r="7520" spans="23:35">
      <c r="W7520" s="11"/>
      <c r="X7520" s="11"/>
      <c r="AI7520" s="11"/>
    </row>
    <row r="7521" spans="23:35">
      <c r="W7521" s="11"/>
      <c r="X7521" s="11"/>
      <c r="AI7521" s="11"/>
    </row>
    <row r="7522" spans="23:35">
      <c r="W7522" s="11"/>
      <c r="X7522" s="11"/>
      <c r="AI7522" s="11"/>
    </row>
    <row r="7523" spans="23:35">
      <c r="W7523" s="11"/>
      <c r="X7523" s="11"/>
      <c r="AI7523" s="11"/>
    </row>
    <row r="7524" spans="23:35">
      <c r="W7524" s="11"/>
      <c r="X7524" s="11"/>
      <c r="AI7524" s="11"/>
    </row>
    <row r="7525" spans="23:35">
      <c r="W7525" s="11"/>
      <c r="X7525" s="11"/>
      <c r="AI7525" s="11"/>
    </row>
    <row r="7526" spans="23:35">
      <c r="W7526" s="11"/>
      <c r="X7526" s="11"/>
      <c r="AI7526" s="11"/>
    </row>
    <row r="7527" spans="23:35">
      <c r="W7527" s="11"/>
      <c r="X7527" s="11"/>
      <c r="AI7527" s="11"/>
    </row>
    <row r="7528" spans="23:35">
      <c r="W7528" s="11"/>
      <c r="X7528" s="11"/>
      <c r="AI7528" s="11"/>
    </row>
    <row r="7529" spans="23:35">
      <c r="W7529" s="11"/>
      <c r="X7529" s="11"/>
      <c r="AI7529" s="11"/>
    </row>
    <row r="7530" spans="23:35">
      <c r="W7530" s="11"/>
      <c r="X7530" s="11"/>
      <c r="AI7530" s="11"/>
    </row>
    <row r="7531" spans="23:35">
      <c r="W7531" s="11"/>
      <c r="X7531" s="11"/>
      <c r="AI7531" s="11"/>
    </row>
    <row r="7532" spans="23:35">
      <c r="W7532" s="11"/>
      <c r="X7532" s="11"/>
      <c r="AI7532" s="11"/>
    </row>
    <row r="7533" spans="23:35">
      <c r="W7533" s="11"/>
      <c r="X7533" s="11"/>
      <c r="AI7533" s="11"/>
    </row>
    <row r="7534" spans="23:35">
      <c r="W7534" s="11"/>
      <c r="X7534" s="11"/>
      <c r="AI7534" s="11"/>
    </row>
    <row r="7535" spans="23:35">
      <c r="W7535" s="11"/>
      <c r="X7535" s="11"/>
      <c r="AI7535" s="11"/>
    </row>
    <row r="7536" spans="23:35">
      <c r="W7536" s="11"/>
      <c r="X7536" s="11"/>
      <c r="AI7536" s="11"/>
    </row>
    <row r="7537" spans="23:35">
      <c r="W7537" s="11"/>
      <c r="X7537" s="11"/>
      <c r="AI7537" s="11"/>
    </row>
    <row r="7538" spans="23:35">
      <c r="W7538" s="11"/>
      <c r="X7538" s="11"/>
      <c r="AI7538" s="11"/>
    </row>
    <row r="7539" spans="23:35">
      <c r="W7539" s="11"/>
      <c r="X7539" s="11"/>
      <c r="AI7539" s="11"/>
    </row>
    <row r="7540" spans="23:35">
      <c r="W7540" s="11"/>
      <c r="X7540" s="11"/>
      <c r="AI7540" s="11"/>
    </row>
    <row r="7541" spans="23:35">
      <c r="W7541" s="11"/>
      <c r="X7541" s="11"/>
      <c r="AI7541" s="11"/>
    </row>
    <row r="7542" spans="23:35">
      <c r="W7542" s="11"/>
      <c r="X7542" s="11"/>
      <c r="AI7542" s="11"/>
    </row>
    <row r="7543" spans="23:35">
      <c r="W7543" s="11"/>
      <c r="X7543" s="11"/>
      <c r="AI7543" s="11"/>
    </row>
    <row r="7544" spans="23:35">
      <c r="W7544" s="11"/>
      <c r="X7544" s="11"/>
      <c r="AI7544" s="11"/>
    </row>
    <row r="7545" spans="23:35">
      <c r="W7545" s="11"/>
      <c r="X7545" s="11"/>
      <c r="AI7545" s="11"/>
    </row>
    <row r="7546" spans="23:35">
      <c r="W7546" s="11"/>
      <c r="X7546" s="11"/>
      <c r="AI7546" s="11"/>
    </row>
    <row r="7547" spans="23:35">
      <c r="W7547" s="11"/>
      <c r="X7547" s="11"/>
      <c r="AI7547" s="11"/>
    </row>
    <row r="7548" spans="23:35">
      <c r="W7548" s="11"/>
      <c r="X7548" s="11"/>
      <c r="AI7548" s="11"/>
    </row>
    <row r="7549" spans="23:35">
      <c r="W7549" s="11"/>
      <c r="X7549" s="11"/>
      <c r="AI7549" s="11"/>
    </row>
    <row r="7550" spans="23:35">
      <c r="W7550" s="11"/>
      <c r="X7550" s="11"/>
      <c r="AI7550" s="11"/>
    </row>
    <row r="7551" spans="23:35">
      <c r="W7551" s="11"/>
      <c r="X7551" s="11"/>
      <c r="AI7551" s="11"/>
    </row>
    <row r="7552" spans="23:35">
      <c r="W7552" s="11"/>
      <c r="X7552" s="11"/>
      <c r="AI7552" s="11"/>
    </row>
    <row r="7553" spans="23:35">
      <c r="W7553" s="11"/>
      <c r="X7553" s="11"/>
      <c r="AI7553" s="11"/>
    </row>
    <row r="7554" spans="23:35">
      <c r="W7554" s="11"/>
      <c r="X7554" s="11"/>
      <c r="AI7554" s="11"/>
    </row>
    <row r="7555" spans="23:35">
      <c r="W7555" s="11"/>
      <c r="X7555" s="11"/>
      <c r="AI7555" s="11"/>
    </row>
    <row r="7556" spans="23:35">
      <c r="W7556" s="11"/>
      <c r="X7556" s="11"/>
      <c r="AI7556" s="11"/>
    </row>
    <row r="7557" spans="23:35">
      <c r="W7557" s="11"/>
      <c r="X7557" s="11"/>
      <c r="AI7557" s="11"/>
    </row>
    <row r="7558" spans="23:35">
      <c r="W7558" s="11"/>
      <c r="X7558" s="11"/>
      <c r="AI7558" s="11"/>
    </row>
    <row r="7559" spans="23:35">
      <c r="W7559" s="11"/>
      <c r="X7559" s="11"/>
      <c r="AI7559" s="11"/>
    </row>
    <row r="7560" spans="23:35">
      <c r="W7560" s="11"/>
      <c r="X7560" s="11"/>
      <c r="AI7560" s="11"/>
    </row>
    <row r="7561" spans="23:35">
      <c r="W7561" s="11"/>
      <c r="X7561" s="11"/>
      <c r="AI7561" s="11"/>
    </row>
    <row r="7562" spans="23:35">
      <c r="W7562" s="11"/>
      <c r="X7562" s="11"/>
      <c r="AI7562" s="11"/>
    </row>
    <row r="7563" spans="23:35">
      <c r="W7563" s="11"/>
      <c r="X7563" s="11"/>
      <c r="AI7563" s="11"/>
    </row>
    <row r="7564" spans="23:35">
      <c r="W7564" s="11"/>
      <c r="X7564" s="11"/>
      <c r="AI7564" s="11"/>
    </row>
    <row r="7565" spans="23:35">
      <c r="W7565" s="11"/>
      <c r="X7565" s="11"/>
      <c r="AI7565" s="11"/>
    </row>
    <row r="7566" spans="23:35">
      <c r="W7566" s="11"/>
      <c r="X7566" s="11"/>
      <c r="AI7566" s="11"/>
    </row>
    <row r="7567" spans="23:35">
      <c r="W7567" s="11"/>
      <c r="X7567" s="11"/>
      <c r="AI7567" s="11"/>
    </row>
    <row r="7568" spans="23:35">
      <c r="W7568" s="11"/>
      <c r="X7568" s="11"/>
      <c r="AI7568" s="11"/>
    </row>
    <row r="7569" spans="23:35">
      <c r="W7569" s="11"/>
      <c r="X7569" s="11"/>
      <c r="AI7569" s="11"/>
    </row>
    <row r="7570" spans="23:35">
      <c r="W7570" s="11"/>
      <c r="X7570" s="11"/>
      <c r="AI7570" s="11"/>
    </row>
    <row r="7571" spans="23:35">
      <c r="W7571" s="11"/>
      <c r="X7571" s="11"/>
      <c r="AI7571" s="11"/>
    </row>
    <row r="7572" spans="23:35">
      <c r="W7572" s="11"/>
      <c r="X7572" s="11"/>
      <c r="AI7572" s="11"/>
    </row>
    <row r="7573" spans="23:35">
      <c r="W7573" s="11"/>
      <c r="X7573" s="11"/>
      <c r="AI7573" s="11"/>
    </row>
    <row r="7574" spans="23:35">
      <c r="W7574" s="11"/>
      <c r="X7574" s="11"/>
      <c r="AI7574" s="11"/>
    </row>
    <row r="7575" spans="23:35">
      <c r="W7575" s="11"/>
      <c r="X7575" s="11"/>
      <c r="AI7575" s="11"/>
    </row>
    <row r="7576" spans="23:35">
      <c r="W7576" s="11"/>
      <c r="X7576" s="11"/>
      <c r="AI7576" s="11"/>
    </row>
    <row r="7577" spans="23:35">
      <c r="W7577" s="11"/>
      <c r="X7577" s="11"/>
      <c r="AI7577" s="11"/>
    </row>
    <row r="7578" spans="23:35">
      <c r="W7578" s="11"/>
      <c r="X7578" s="11"/>
      <c r="AI7578" s="11"/>
    </row>
    <row r="7579" spans="23:35">
      <c r="W7579" s="11"/>
      <c r="X7579" s="11"/>
      <c r="AI7579" s="11"/>
    </row>
    <row r="7580" spans="23:35">
      <c r="W7580" s="11"/>
      <c r="X7580" s="11"/>
      <c r="AI7580" s="11"/>
    </row>
    <row r="7581" spans="23:35">
      <c r="W7581" s="11"/>
      <c r="X7581" s="11"/>
      <c r="AI7581" s="11"/>
    </row>
    <row r="7582" spans="23:35">
      <c r="W7582" s="11"/>
      <c r="X7582" s="11"/>
      <c r="AI7582" s="11"/>
    </row>
    <row r="7583" spans="23:35">
      <c r="W7583" s="11"/>
      <c r="X7583" s="11"/>
      <c r="AI7583" s="11"/>
    </row>
    <row r="7584" spans="23:35">
      <c r="W7584" s="11"/>
      <c r="X7584" s="11"/>
      <c r="AI7584" s="11"/>
    </row>
    <row r="7585" spans="23:35">
      <c r="W7585" s="11"/>
      <c r="X7585" s="11"/>
      <c r="AI7585" s="11"/>
    </row>
    <row r="7586" spans="23:35">
      <c r="W7586" s="11"/>
      <c r="X7586" s="11"/>
      <c r="AI7586" s="11"/>
    </row>
    <row r="7587" spans="23:35">
      <c r="W7587" s="11"/>
      <c r="X7587" s="11"/>
      <c r="AI7587" s="11"/>
    </row>
    <row r="7588" spans="23:35">
      <c r="W7588" s="11"/>
      <c r="X7588" s="11"/>
      <c r="AI7588" s="11"/>
    </row>
    <row r="7589" spans="23:35">
      <c r="W7589" s="11"/>
      <c r="X7589" s="11"/>
      <c r="AI7589" s="11"/>
    </row>
    <row r="7590" spans="23:35">
      <c r="W7590" s="11"/>
      <c r="X7590" s="11"/>
      <c r="AI7590" s="11"/>
    </row>
    <row r="7591" spans="23:35">
      <c r="W7591" s="11"/>
      <c r="X7591" s="11"/>
      <c r="AI7591" s="11"/>
    </row>
    <row r="7592" spans="23:35">
      <c r="W7592" s="11"/>
      <c r="X7592" s="11"/>
      <c r="AI7592" s="11"/>
    </row>
    <row r="7593" spans="23:35">
      <c r="W7593" s="11"/>
      <c r="X7593" s="11"/>
      <c r="AI7593" s="11"/>
    </row>
    <row r="7594" spans="23:35">
      <c r="W7594" s="11"/>
      <c r="X7594" s="11"/>
      <c r="AI7594" s="11"/>
    </row>
    <row r="7595" spans="23:35">
      <c r="W7595" s="11"/>
      <c r="X7595" s="11"/>
      <c r="AI7595" s="11"/>
    </row>
    <row r="7596" spans="23:35">
      <c r="W7596" s="11"/>
      <c r="X7596" s="11"/>
      <c r="AI7596" s="11"/>
    </row>
    <row r="7597" spans="23:35">
      <c r="W7597" s="11"/>
      <c r="X7597" s="11"/>
      <c r="AI7597" s="11"/>
    </row>
    <row r="7598" spans="23:35">
      <c r="W7598" s="11"/>
      <c r="X7598" s="11"/>
      <c r="AI7598" s="11"/>
    </row>
    <row r="7599" spans="23:35">
      <c r="W7599" s="11"/>
      <c r="X7599" s="11"/>
      <c r="AI7599" s="11"/>
    </row>
    <row r="7600" spans="23:35">
      <c r="W7600" s="11"/>
      <c r="X7600" s="11"/>
      <c r="AI7600" s="11"/>
    </row>
    <row r="7601" spans="23:35">
      <c r="W7601" s="11"/>
      <c r="X7601" s="11"/>
      <c r="AI7601" s="11"/>
    </row>
    <row r="7602" spans="23:35">
      <c r="W7602" s="11"/>
      <c r="X7602" s="11"/>
      <c r="AI7602" s="11"/>
    </row>
    <row r="7603" spans="23:35">
      <c r="W7603" s="11"/>
      <c r="X7603" s="11"/>
      <c r="AI7603" s="11"/>
    </row>
    <row r="7604" spans="23:35">
      <c r="W7604" s="11"/>
      <c r="X7604" s="11"/>
      <c r="AI7604" s="11"/>
    </row>
    <row r="7605" spans="23:35">
      <c r="W7605" s="11"/>
      <c r="X7605" s="11"/>
      <c r="AI7605" s="11"/>
    </row>
    <row r="7606" spans="23:35">
      <c r="W7606" s="11"/>
      <c r="X7606" s="11"/>
      <c r="AI7606" s="11"/>
    </row>
    <row r="7607" spans="23:35">
      <c r="W7607" s="11"/>
      <c r="X7607" s="11"/>
      <c r="AI7607" s="11"/>
    </row>
    <row r="7608" spans="23:35">
      <c r="W7608" s="11"/>
      <c r="X7608" s="11"/>
      <c r="AI7608" s="11"/>
    </row>
    <row r="7609" spans="23:35">
      <c r="W7609" s="11"/>
      <c r="X7609" s="11"/>
      <c r="AI7609" s="11"/>
    </row>
    <row r="7610" spans="23:35">
      <c r="W7610" s="11"/>
      <c r="X7610" s="11"/>
      <c r="AI7610" s="11"/>
    </row>
    <row r="7611" spans="23:35">
      <c r="W7611" s="11"/>
      <c r="X7611" s="11"/>
      <c r="AI7611" s="11"/>
    </row>
    <row r="7612" spans="23:35">
      <c r="W7612" s="11"/>
      <c r="X7612" s="11"/>
      <c r="AI7612" s="11"/>
    </row>
    <row r="7613" spans="23:35">
      <c r="W7613" s="11"/>
      <c r="X7613" s="11"/>
      <c r="AI7613" s="11"/>
    </row>
    <row r="7614" spans="23:35">
      <c r="W7614" s="11"/>
      <c r="X7614" s="11"/>
      <c r="AI7614" s="11"/>
    </row>
    <row r="7615" spans="23:35">
      <c r="W7615" s="11"/>
      <c r="X7615" s="11"/>
      <c r="AI7615" s="11"/>
    </row>
    <row r="7616" spans="23:35">
      <c r="W7616" s="11"/>
      <c r="X7616" s="11"/>
      <c r="AI7616" s="11"/>
    </row>
    <row r="7617" spans="23:35">
      <c r="W7617" s="11"/>
      <c r="X7617" s="11"/>
      <c r="AI7617" s="11"/>
    </row>
    <row r="7618" spans="23:35">
      <c r="W7618" s="11"/>
      <c r="X7618" s="11"/>
      <c r="AI7618" s="11"/>
    </row>
    <row r="7619" spans="23:35">
      <c r="W7619" s="11"/>
      <c r="X7619" s="11"/>
      <c r="AI7619" s="11"/>
    </row>
    <row r="7620" spans="23:35">
      <c r="W7620" s="11"/>
      <c r="X7620" s="11"/>
      <c r="AI7620" s="11"/>
    </row>
    <row r="7621" spans="23:35">
      <c r="W7621" s="11"/>
      <c r="X7621" s="11"/>
      <c r="AI7621" s="11"/>
    </row>
    <row r="7622" spans="23:35">
      <c r="W7622" s="11"/>
      <c r="X7622" s="11"/>
      <c r="AI7622" s="11"/>
    </row>
    <row r="7623" spans="23:35">
      <c r="W7623" s="11"/>
      <c r="X7623" s="11"/>
      <c r="AI7623" s="11"/>
    </row>
    <row r="7624" spans="23:35">
      <c r="W7624" s="11"/>
      <c r="X7624" s="11"/>
      <c r="AI7624" s="11"/>
    </row>
    <row r="7625" spans="23:35">
      <c r="W7625" s="11"/>
      <c r="X7625" s="11"/>
      <c r="AI7625" s="11"/>
    </row>
    <row r="7626" spans="23:35">
      <c r="W7626" s="11"/>
      <c r="X7626" s="11"/>
      <c r="AI7626" s="11"/>
    </row>
    <row r="7627" spans="23:35">
      <c r="W7627" s="11"/>
      <c r="X7627" s="11"/>
      <c r="AI7627" s="11"/>
    </row>
    <row r="7628" spans="23:35">
      <c r="W7628" s="11"/>
      <c r="X7628" s="11"/>
      <c r="AI7628" s="11"/>
    </row>
    <row r="7629" spans="23:35">
      <c r="W7629" s="11"/>
      <c r="X7629" s="11"/>
      <c r="AI7629" s="11"/>
    </row>
    <row r="7630" spans="23:35">
      <c r="W7630" s="11"/>
      <c r="X7630" s="11"/>
      <c r="AI7630" s="11"/>
    </row>
    <row r="7631" spans="23:35">
      <c r="W7631" s="11"/>
      <c r="X7631" s="11"/>
      <c r="AI7631" s="11"/>
    </row>
    <row r="7632" spans="23:35">
      <c r="W7632" s="11"/>
      <c r="X7632" s="11"/>
      <c r="AI7632" s="11"/>
    </row>
    <row r="7633" spans="23:35">
      <c r="W7633" s="11"/>
      <c r="X7633" s="11"/>
      <c r="AI7633" s="11"/>
    </row>
    <row r="7634" spans="23:35">
      <c r="W7634" s="11"/>
      <c r="X7634" s="11"/>
      <c r="AI7634" s="11"/>
    </row>
    <row r="7635" spans="23:35">
      <c r="W7635" s="11"/>
      <c r="X7635" s="11"/>
      <c r="AI7635" s="11"/>
    </row>
    <row r="7636" spans="23:35">
      <c r="W7636" s="11"/>
      <c r="X7636" s="11"/>
      <c r="AI7636" s="11"/>
    </row>
    <row r="7637" spans="23:35">
      <c r="W7637" s="11"/>
      <c r="X7637" s="11"/>
      <c r="AI7637" s="11"/>
    </row>
    <row r="7638" spans="23:35">
      <c r="W7638" s="11"/>
      <c r="X7638" s="11"/>
      <c r="AI7638" s="11"/>
    </row>
    <row r="7639" spans="23:35">
      <c r="W7639" s="11"/>
      <c r="X7639" s="11"/>
      <c r="AI7639" s="11"/>
    </row>
    <row r="7640" spans="23:35">
      <c r="W7640" s="11"/>
      <c r="X7640" s="11"/>
      <c r="AI7640" s="11"/>
    </row>
    <row r="7641" spans="23:35">
      <c r="W7641" s="11"/>
      <c r="X7641" s="11"/>
      <c r="AI7641" s="11"/>
    </row>
    <row r="7642" spans="23:35">
      <c r="W7642" s="11"/>
      <c r="X7642" s="11"/>
      <c r="AI7642" s="11"/>
    </row>
    <row r="7643" spans="23:35">
      <c r="W7643" s="11"/>
      <c r="X7643" s="11"/>
      <c r="AI7643" s="11"/>
    </row>
    <row r="7644" spans="23:35">
      <c r="W7644" s="11"/>
      <c r="X7644" s="11"/>
      <c r="AI7644" s="11"/>
    </row>
    <row r="7645" spans="23:35">
      <c r="W7645" s="11"/>
      <c r="X7645" s="11"/>
      <c r="AI7645" s="11"/>
    </row>
    <row r="7646" spans="23:35">
      <c r="W7646" s="11"/>
      <c r="X7646" s="11"/>
      <c r="AI7646" s="11"/>
    </row>
    <row r="7647" spans="23:35">
      <c r="W7647" s="11"/>
      <c r="X7647" s="11"/>
      <c r="AI7647" s="11"/>
    </row>
    <row r="7648" spans="23:35">
      <c r="W7648" s="11"/>
      <c r="X7648" s="11"/>
      <c r="AI7648" s="11"/>
    </row>
    <row r="7649" spans="23:35">
      <c r="W7649" s="11"/>
      <c r="X7649" s="11"/>
      <c r="AI7649" s="11"/>
    </row>
    <row r="7650" spans="23:35">
      <c r="W7650" s="11"/>
      <c r="X7650" s="11"/>
      <c r="AI7650" s="11"/>
    </row>
    <row r="7651" spans="23:35">
      <c r="W7651" s="11"/>
      <c r="X7651" s="11"/>
      <c r="AI7651" s="11"/>
    </row>
    <row r="7652" spans="23:35">
      <c r="W7652" s="11"/>
      <c r="X7652" s="11"/>
      <c r="AI7652" s="11"/>
    </row>
    <row r="7653" spans="23:35">
      <c r="W7653" s="11"/>
      <c r="X7653" s="11"/>
      <c r="AI7653" s="11"/>
    </row>
    <row r="7654" spans="23:35">
      <c r="W7654" s="11"/>
      <c r="X7654" s="11"/>
      <c r="AI7654" s="11"/>
    </row>
    <row r="7655" spans="23:35">
      <c r="W7655" s="11"/>
      <c r="X7655" s="11"/>
      <c r="AI7655" s="11"/>
    </row>
    <row r="7656" spans="23:35">
      <c r="W7656" s="11"/>
      <c r="X7656" s="11"/>
      <c r="AI7656" s="11"/>
    </row>
    <row r="7657" spans="23:35">
      <c r="W7657" s="11"/>
      <c r="X7657" s="11"/>
      <c r="AI7657" s="11"/>
    </row>
    <row r="7658" spans="23:35">
      <c r="W7658" s="11"/>
      <c r="X7658" s="11"/>
      <c r="AI7658" s="11"/>
    </row>
    <row r="7659" spans="23:35">
      <c r="W7659" s="11"/>
      <c r="X7659" s="11"/>
      <c r="AI7659" s="11"/>
    </row>
    <row r="7660" spans="23:35">
      <c r="W7660" s="11"/>
      <c r="X7660" s="11"/>
      <c r="AI7660" s="11"/>
    </row>
    <row r="7661" spans="23:35">
      <c r="W7661" s="11"/>
      <c r="X7661" s="11"/>
      <c r="AI7661" s="11"/>
    </row>
    <row r="7662" spans="23:35">
      <c r="W7662" s="11"/>
      <c r="X7662" s="11"/>
      <c r="AI7662" s="11"/>
    </row>
    <row r="7663" spans="23:35">
      <c r="W7663" s="11"/>
      <c r="X7663" s="11"/>
      <c r="AI7663" s="11"/>
    </row>
    <row r="7664" spans="23:35">
      <c r="W7664" s="11"/>
      <c r="X7664" s="11"/>
      <c r="AI7664" s="11"/>
    </row>
    <row r="7665" spans="23:35">
      <c r="W7665" s="11"/>
      <c r="X7665" s="11"/>
      <c r="AI7665" s="11"/>
    </row>
    <row r="7666" spans="23:35">
      <c r="W7666" s="11"/>
      <c r="X7666" s="11"/>
      <c r="AI7666" s="11"/>
    </row>
    <row r="7667" spans="23:35">
      <c r="W7667" s="11"/>
      <c r="X7667" s="11"/>
      <c r="AI7667" s="11"/>
    </row>
    <row r="7668" spans="23:35">
      <c r="W7668" s="11"/>
      <c r="X7668" s="11"/>
      <c r="AI7668" s="11"/>
    </row>
    <row r="7669" spans="23:35">
      <c r="W7669" s="11"/>
      <c r="X7669" s="11"/>
      <c r="AI7669" s="11"/>
    </row>
    <row r="7670" spans="23:35">
      <c r="W7670" s="11"/>
      <c r="X7670" s="11"/>
      <c r="AI7670" s="11"/>
    </row>
    <row r="7671" spans="23:35">
      <c r="W7671" s="11"/>
      <c r="X7671" s="11"/>
      <c r="AI7671" s="11"/>
    </row>
    <row r="7672" spans="23:35">
      <c r="W7672" s="11"/>
      <c r="X7672" s="11"/>
      <c r="AI7672" s="11"/>
    </row>
    <row r="7673" spans="23:35">
      <c r="W7673" s="11"/>
      <c r="X7673" s="11"/>
      <c r="AI7673" s="11"/>
    </row>
    <row r="7674" spans="23:35">
      <c r="W7674" s="11"/>
      <c r="X7674" s="11"/>
      <c r="AI7674" s="11"/>
    </row>
    <row r="7675" spans="23:35">
      <c r="W7675" s="11"/>
      <c r="X7675" s="11"/>
      <c r="AI7675" s="11"/>
    </row>
    <row r="7676" spans="23:35">
      <c r="W7676" s="11"/>
      <c r="X7676" s="11"/>
      <c r="AI7676" s="11"/>
    </row>
    <row r="7677" spans="23:35">
      <c r="W7677" s="11"/>
      <c r="X7677" s="11"/>
      <c r="AI7677" s="11"/>
    </row>
    <row r="7678" spans="23:35">
      <c r="W7678" s="11"/>
      <c r="X7678" s="11"/>
      <c r="AI7678" s="11"/>
    </row>
    <row r="7679" spans="23:35">
      <c r="W7679" s="11"/>
      <c r="X7679" s="11"/>
      <c r="AI7679" s="11"/>
    </row>
    <row r="7680" spans="23:35">
      <c r="W7680" s="11"/>
      <c r="X7680" s="11"/>
      <c r="AI7680" s="11"/>
    </row>
    <row r="7681" spans="23:35">
      <c r="W7681" s="11"/>
      <c r="X7681" s="11"/>
      <c r="AI7681" s="11"/>
    </row>
    <row r="7682" spans="23:35">
      <c r="W7682" s="11"/>
      <c r="X7682" s="11"/>
      <c r="AI7682" s="11"/>
    </row>
    <row r="7683" spans="23:35">
      <c r="W7683" s="11"/>
      <c r="X7683" s="11"/>
      <c r="AI7683" s="11"/>
    </row>
    <row r="7684" spans="23:35">
      <c r="W7684" s="11"/>
      <c r="X7684" s="11"/>
      <c r="AI7684" s="11"/>
    </row>
    <row r="7685" spans="23:35">
      <c r="W7685" s="11"/>
      <c r="X7685" s="11"/>
      <c r="AI7685" s="11"/>
    </row>
    <row r="7686" spans="23:35">
      <c r="W7686" s="11"/>
      <c r="X7686" s="11"/>
      <c r="AI7686" s="11"/>
    </row>
    <row r="7687" spans="23:35">
      <c r="W7687" s="11"/>
      <c r="X7687" s="11"/>
      <c r="AI7687" s="11"/>
    </row>
    <row r="7688" spans="23:35">
      <c r="W7688" s="11"/>
      <c r="X7688" s="11"/>
      <c r="AI7688" s="11"/>
    </row>
    <row r="7689" spans="23:35">
      <c r="W7689" s="11"/>
      <c r="X7689" s="11"/>
      <c r="AI7689" s="11"/>
    </row>
    <row r="7690" spans="23:35">
      <c r="W7690" s="11"/>
      <c r="X7690" s="11"/>
      <c r="AI7690" s="11"/>
    </row>
    <row r="7691" spans="23:35">
      <c r="W7691" s="11"/>
      <c r="X7691" s="11"/>
      <c r="AI7691" s="11"/>
    </row>
    <row r="7692" spans="23:35">
      <c r="W7692" s="11"/>
      <c r="X7692" s="11"/>
      <c r="AI7692" s="11"/>
    </row>
    <row r="7693" spans="23:35">
      <c r="W7693" s="11"/>
      <c r="X7693" s="11"/>
      <c r="AI7693" s="11"/>
    </row>
    <row r="7694" spans="23:35">
      <c r="W7694" s="11"/>
      <c r="X7694" s="11"/>
      <c r="AI7694" s="11"/>
    </row>
    <row r="7695" spans="23:35">
      <c r="W7695" s="11"/>
      <c r="X7695" s="11"/>
      <c r="AI7695" s="11"/>
    </row>
    <row r="7696" spans="23:35">
      <c r="W7696" s="11"/>
      <c r="X7696" s="11"/>
      <c r="AI7696" s="11"/>
    </row>
    <row r="7697" spans="23:35">
      <c r="W7697" s="11"/>
      <c r="X7697" s="11"/>
      <c r="AI7697" s="11"/>
    </row>
    <row r="7698" spans="23:35">
      <c r="W7698" s="11"/>
      <c r="X7698" s="11"/>
      <c r="AI7698" s="11"/>
    </row>
    <row r="7699" spans="23:35">
      <c r="W7699" s="11"/>
      <c r="X7699" s="11"/>
      <c r="AI7699" s="11"/>
    </row>
    <row r="7700" spans="23:35">
      <c r="W7700" s="11"/>
      <c r="X7700" s="11"/>
      <c r="AI7700" s="11"/>
    </row>
    <row r="7701" spans="23:35">
      <c r="W7701" s="11"/>
      <c r="X7701" s="11"/>
      <c r="AI7701" s="11"/>
    </row>
    <row r="7702" spans="23:35">
      <c r="W7702" s="11"/>
      <c r="X7702" s="11"/>
      <c r="AI7702" s="11"/>
    </row>
    <row r="7703" spans="23:35">
      <c r="W7703" s="11"/>
      <c r="X7703" s="11"/>
      <c r="AI7703" s="11"/>
    </row>
    <row r="7704" spans="23:35">
      <c r="W7704" s="11"/>
      <c r="X7704" s="11"/>
      <c r="AI7704" s="11"/>
    </row>
    <row r="7705" spans="23:35">
      <c r="W7705" s="11"/>
      <c r="X7705" s="11"/>
      <c r="AI7705" s="11"/>
    </row>
    <row r="7706" spans="23:35">
      <c r="W7706" s="11"/>
      <c r="X7706" s="11"/>
      <c r="AI7706" s="11"/>
    </row>
    <row r="7707" spans="23:35">
      <c r="W7707" s="11"/>
      <c r="X7707" s="11"/>
      <c r="AI7707" s="11"/>
    </row>
    <row r="7708" spans="23:35">
      <c r="W7708" s="11"/>
      <c r="X7708" s="11"/>
      <c r="AI7708" s="11"/>
    </row>
    <row r="7709" spans="23:35">
      <c r="W7709" s="11"/>
      <c r="X7709" s="11"/>
      <c r="AI7709" s="11"/>
    </row>
  </sheetData>
  <mergeCells count="2">
    <mergeCell ref="A1:AJ1"/>
    <mergeCell ref="A40:M40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69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showZeros="0" zoomScale="85" workbookViewId="0">
      <selection activeCell="F4" sqref="F4"/>
    </sheetView>
  </sheetViews>
  <sheetFormatPr defaultRowHeight="12.75"/>
  <cols>
    <col min="1" max="1" width="6.7109375" style="123" customWidth="1"/>
    <col min="2" max="2" width="50.7109375" style="123" customWidth="1"/>
    <col min="3" max="3" width="7.5703125" style="126" customWidth="1"/>
    <col min="4" max="4" width="6.7109375" style="124" customWidth="1"/>
    <col min="5" max="5" width="7.5703125" style="125" customWidth="1"/>
    <col min="6" max="6" width="7.5703125" style="126" customWidth="1"/>
    <col min="7" max="7" width="11.7109375" style="123" customWidth="1"/>
    <col min="8" max="8" width="44.85546875" style="123" customWidth="1"/>
    <col min="9" max="16384" width="9.140625" style="123"/>
  </cols>
  <sheetData>
    <row r="1" spans="1:20" ht="15.75">
      <c r="A1" s="290" t="s">
        <v>56</v>
      </c>
      <c r="B1" s="290"/>
      <c r="C1" s="290"/>
      <c r="D1" s="290"/>
      <c r="E1" s="290"/>
      <c r="F1" s="290"/>
      <c r="G1" s="290"/>
      <c r="H1" s="290"/>
    </row>
    <row r="2" spans="1:20" ht="12.75" customHeight="1">
      <c r="A2" s="291" t="s">
        <v>11</v>
      </c>
      <c r="B2" s="293" t="s">
        <v>25</v>
      </c>
      <c r="C2" s="297" t="s">
        <v>26</v>
      </c>
      <c r="D2" s="298"/>
      <c r="E2" s="298"/>
      <c r="F2" s="299"/>
      <c r="G2" s="293" t="s">
        <v>58</v>
      </c>
      <c r="H2" s="295" t="s">
        <v>43</v>
      </c>
    </row>
    <row r="3" spans="1:20" ht="62.25" customHeight="1">
      <c r="A3" s="292"/>
      <c r="B3" s="294"/>
      <c r="C3" s="38" t="s">
        <v>164</v>
      </c>
      <c r="D3" s="121" t="s">
        <v>118</v>
      </c>
      <c r="E3" s="122" t="s">
        <v>163</v>
      </c>
      <c r="F3" s="38" t="s">
        <v>165</v>
      </c>
      <c r="G3" s="294"/>
      <c r="H3" s="296"/>
    </row>
    <row r="4" spans="1:20">
      <c r="A4" s="127" t="s">
        <v>31</v>
      </c>
      <c r="B4" s="128" t="s">
        <v>220</v>
      </c>
      <c r="C4" s="133">
        <v>1</v>
      </c>
      <c r="D4" s="134">
        <v>50</v>
      </c>
      <c r="E4" s="135"/>
      <c r="F4" s="136">
        <f>C4*D4</f>
        <v>50</v>
      </c>
      <c r="G4" s="52" t="s">
        <v>249</v>
      </c>
      <c r="H4" s="130" t="s">
        <v>221</v>
      </c>
    </row>
    <row r="5" spans="1:20">
      <c r="A5" s="127" t="s">
        <v>32</v>
      </c>
      <c r="B5" s="128"/>
      <c r="C5" s="133"/>
      <c r="D5" s="134"/>
      <c r="E5" s="135"/>
      <c r="F5" s="136">
        <f t="shared" ref="F5:F43" si="0">C5*D5</f>
        <v>0</v>
      </c>
      <c r="G5" s="52"/>
      <c r="H5" s="130"/>
    </row>
    <row r="6" spans="1:20">
      <c r="A6" s="127" t="s">
        <v>33</v>
      </c>
      <c r="B6" s="129"/>
      <c r="C6" s="133"/>
      <c r="D6" s="134"/>
      <c r="E6" s="135"/>
      <c r="F6" s="136">
        <f t="shared" si="0"/>
        <v>0</v>
      </c>
      <c r="G6" s="52"/>
      <c r="H6" s="130"/>
    </row>
    <row r="7" spans="1:20">
      <c r="A7" s="127" t="s">
        <v>59</v>
      </c>
      <c r="B7" s="129"/>
      <c r="C7" s="133"/>
      <c r="D7" s="134"/>
      <c r="E7" s="135"/>
      <c r="F7" s="136">
        <f t="shared" si="0"/>
        <v>0</v>
      </c>
      <c r="G7" s="52"/>
      <c r="H7" s="130"/>
    </row>
    <row r="8" spans="1:20">
      <c r="A8" s="127" t="s">
        <v>60</v>
      </c>
      <c r="B8" s="129"/>
      <c r="C8" s="133"/>
      <c r="D8" s="134"/>
      <c r="E8" s="135"/>
      <c r="F8" s="136">
        <f t="shared" si="0"/>
        <v>0</v>
      </c>
      <c r="G8" s="52"/>
      <c r="H8" s="130"/>
    </row>
    <row r="9" spans="1:20">
      <c r="A9" s="127" t="s">
        <v>61</v>
      </c>
      <c r="B9" s="129"/>
      <c r="C9" s="133"/>
      <c r="D9" s="134"/>
      <c r="E9" s="135"/>
      <c r="F9" s="136">
        <f t="shared" si="0"/>
        <v>0</v>
      </c>
      <c r="G9" s="52"/>
      <c r="H9" s="130"/>
      <c r="T9" s="37"/>
    </row>
    <row r="10" spans="1:20">
      <c r="A10" s="127" t="s">
        <v>62</v>
      </c>
      <c r="B10" s="129"/>
      <c r="C10" s="133"/>
      <c r="D10" s="134"/>
      <c r="E10" s="135"/>
      <c r="F10" s="136">
        <f t="shared" si="0"/>
        <v>0</v>
      </c>
      <c r="G10" s="52"/>
      <c r="H10" s="130"/>
      <c r="T10" s="37"/>
    </row>
    <row r="11" spans="1:20">
      <c r="A11" s="127" t="s">
        <v>63</v>
      </c>
      <c r="B11" s="129"/>
      <c r="C11" s="133"/>
      <c r="D11" s="134"/>
      <c r="E11" s="135"/>
      <c r="F11" s="136">
        <f t="shared" si="0"/>
        <v>0</v>
      </c>
      <c r="G11" s="52"/>
      <c r="H11" s="130"/>
      <c r="T11" s="37"/>
    </row>
    <row r="12" spans="1:20">
      <c r="A12" s="127" t="s">
        <v>64</v>
      </c>
      <c r="B12" s="129"/>
      <c r="C12" s="133"/>
      <c r="D12" s="134"/>
      <c r="E12" s="135"/>
      <c r="F12" s="136">
        <f t="shared" si="0"/>
        <v>0</v>
      </c>
      <c r="G12" s="52"/>
      <c r="H12" s="130"/>
      <c r="T12" s="37"/>
    </row>
    <row r="13" spans="1:20">
      <c r="A13" s="127" t="s">
        <v>65</v>
      </c>
      <c r="B13" s="129"/>
      <c r="C13" s="133"/>
      <c r="D13" s="134"/>
      <c r="E13" s="135"/>
      <c r="F13" s="136">
        <f t="shared" si="0"/>
        <v>0</v>
      </c>
      <c r="G13" s="52"/>
      <c r="H13" s="130"/>
      <c r="T13" s="37"/>
    </row>
    <row r="14" spans="1:20">
      <c r="A14" s="127" t="s">
        <v>66</v>
      </c>
      <c r="B14" s="129"/>
      <c r="C14" s="133"/>
      <c r="D14" s="134"/>
      <c r="E14" s="135"/>
      <c r="F14" s="136">
        <f t="shared" si="0"/>
        <v>0</v>
      </c>
      <c r="G14" s="52"/>
      <c r="H14" s="130"/>
      <c r="T14" s="37"/>
    </row>
    <row r="15" spans="1:20">
      <c r="A15" s="127" t="s">
        <v>67</v>
      </c>
      <c r="B15" s="129"/>
      <c r="C15" s="133"/>
      <c r="D15" s="134"/>
      <c r="E15" s="135"/>
      <c r="F15" s="136">
        <f t="shared" si="0"/>
        <v>0</v>
      </c>
      <c r="G15" s="52"/>
      <c r="H15" s="130"/>
      <c r="T15" s="37"/>
    </row>
    <row r="16" spans="1:20">
      <c r="A16" s="127" t="s">
        <v>68</v>
      </c>
      <c r="B16" s="129"/>
      <c r="C16" s="133"/>
      <c r="D16" s="134"/>
      <c r="E16" s="135"/>
      <c r="F16" s="136">
        <f t="shared" si="0"/>
        <v>0</v>
      </c>
      <c r="G16" s="52"/>
      <c r="H16" s="130"/>
      <c r="T16" s="37"/>
    </row>
    <row r="17" spans="1:20">
      <c r="A17" s="127" t="s">
        <v>69</v>
      </c>
      <c r="B17" s="129"/>
      <c r="C17" s="133"/>
      <c r="D17" s="134"/>
      <c r="E17" s="135"/>
      <c r="F17" s="136">
        <f t="shared" si="0"/>
        <v>0</v>
      </c>
      <c r="G17" s="52"/>
      <c r="H17" s="130"/>
      <c r="T17" s="37"/>
    </row>
    <row r="18" spans="1:20">
      <c r="A18" s="127" t="s">
        <v>70</v>
      </c>
      <c r="B18" s="129"/>
      <c r="C18" s="133"/>
      <c r="D18" s="134"/>
      <c r="E18" s="135"/>
      <c r="F18" s="136">
        <f t="shared" si="0"/>
        <v>0</v>
      </c>
      <c r="G18" s="52"/>
      <c r="H18" s="130"/>
      <c r="T18" s="37"/>
    </row>
    <row r="19" spans="1:20">
      <c r="A19" s="127" t="s">
        <v>71</v>
      </c>
      <c r="B19" s="129"/>
      <c r="C19" s="133"/>
      <c r="D19" s="134"/>
      <c r="E19" s="135"/>
      <c r="F19" s="136">
        <f t="shared" si="0"/>
        <v>0</v>
      </c>
      <c r="G19" s="52"/>
      <c r="H19" s="130"/>
      <c r="T19" s="37"/>
    </row>
    <row r="20" spans="1:20">
      <c r="A20" s="127" t="s">
        <v>72</v>
      </c>
      <c r="B20" s="129"/>
      <c r="C20" s="133"/>
      <c r="D20" s="134"/>
      <c r="E20" s="135"/>
      <c r="F20" s="136">
        <f t="shared" si="0"/>
        <v>0</v>
      </c>
      <c r="G20" s="52"/>
      <c r="H20" s="130"/>
      <c r="T20" s="37"/>
    </row>
    <row r="21" spans="1:20">
      <c r="A21" s="127" t="s">
        <v>73</v>
      </c>
      <c r="B21" s="129"/>
      <c r="C21" s="133"/>
      <c r="D21" s="134"/>
      <c r="E21" s="135"/>
      <c r="F21" s="136">
        <f t="shared" si="0"/>
        <v>0</v>
      </c>
      <c r="G21" s="52"/>
      <c r="H21" s="130"/>
      <c r="T21" s="37"/>
    </row>
    <row r="22" spans="1:20">
      <c r="A22" s="127" t="s">
        <v>74</v>
      </c>
      <c r="B22" s="129"/>
      <c r="C22" s="133"/>
      <c r="D22" s="134"/>
      <c r="E22" s="135"/>
      <c r="F22" s="136">
        <f t="shared" si="0"/>
        <v>0</v>
      </c>
      <c r="G22" s="52"/>
      <c r="H22" s="130"/>
      <c r="T22" s="37"/>
    </row>
    <row r="23" spans="1:20">
      <c r="A23" s="127" t="s">
        <v>75</v>
      </c>
      <c r="B23" s="129"/>
      <c r="C23" s="133"/>
      <c r="D23" s="134"/>
      <c r="E23" s="135"/>
      <c r="F23" s="136">
        <f t="shared" si="0"/>
        <v>0</v>
      </c>
      <c r="G23" s="52"/>
      <c r="H23" s="130"/>
      <c r="T23" s="37"/>
    </row>
    <row r="24" spans="1:20">
      <c r="A24" s="127" t="s">
        <v>76</v>
      </c>
      <c r="B24" s="129"/>
      <c r="C24" s="133"/>
      <c r="D24" s="134"/>
      <c r="E24" s="135"/>
      <c r="F24" s="136">
        <f t="shared" si="0"/>
        <v>0</v>
      </c>
      <c r="G24" s="52"/>
      <c r="H24" s="130"/>
      <c r="T24" s="37"/>
    </row>
    <row r="25" spans="1:20">
      <c r="A25" s="127" t="s">
        <v>77</v>
      </c>
      <c r="B25" s="129"/>
      <c r="C25" s="133"/>
      <c r="D25" s="134"/>
      <c r="E25" s="135"/>
      <c r="F25" s="136">
        <f t="shared" si="0"/>
        <v>0</v>
      </c>
      <c r="G25" s="52"/>
      <c r="H25" s="130"/>
      <c r="T25" s="37"/>
    </row>
    <row r="26" spans="1:20">
      <c r="A26" s="127" t="s">
        <v>78</v>
      </c>
      <c r="B26" s="129"/>
      <c r="C26" s="133"/>
      <c r="D26" s="134"/>
      <c r="E26" s="135"/>
      <c r="F26" s="136">
        <f t="shared" si="0"/>
        <v>0</v>
      </c>
      <c r="G26" s="52"/>
      <c r="H26" s="130"/>
      <c r="T26" s="37"/>
    </row>
    <row r="27" spans="1:20">
      <c r="A27" s="127" t="s">
        <v>79</v>
      </c>
      <c r="B27" s="129"/>
      <c r="C27" s="133"/>
      <c r="D27" s="134"/>
      <c r="E27" s="135"/>
      <c r="F27" s="136">
        <f t="shared" si="0"/>
        <v>0</v>
      </c>
      <c r="G27" s="52"/>
      <c r="H27" s="130"/>
      <c r="T27" s="37"/>
    </row>
    <row r="28" spans="1:20">
      <c r="A28" s="127" t="s">
        <v>80</v>
      </c>
      <c r="B28" s="129"/>
      <c r="C28" s="133"/>
      <c r="D28" s="134"/>
      <c r="E28" s="135"/>
      <c r="F28" s="136">
        <f t="shared" si="0"/>
        <v>0</v>
      </c>
      <c r="G28" s="52"/>
      <c r="H28" s="130"/>
      <c r="T28" s="37"/>
    </row>
    <row r="29" spans="1:20">
      <c r="A29" s="127" t="s">
        <v>81</v>
      </c>
      <c r="B29" s="129"/>
      <c r="C29" s="133"/>
      <c r="D29" s="134"/>
      <c r="E29" s="135"/>
      <c r="F29" s="136">
        <f t="shared" si="0"/>
        <v>0</v>
      </c>
      <c r="G29" s="52"/>
      <c r="H29" s="130"/>
      <c r="T29" s="37"/>
    </row>
    <row r="30" spans="1:20">
      <c r="A30" s="127" t="s">
        <v>82</v>
      </c>
      <c r="B30" s="129"/>
      <c r="C30" s="133"/>
      <c r="D30" s="134"/>
      <c r="E30" s="135"/>
      <c r="F30" s="136">
        <f t="shared" si="0"/>
        <v>0</v>
      </c>
      <c r="G30" s="52"/>
      <c r="H30" s="130"/>
      <c r="T30" s="37"/>
    </row>
    <row r="31" spans="1:20">
      <c r="A31" s="127" t="s">
        <v>83</v>
      </c>
      <c r="B31" s="129"/>
      <c r="C31" s="133"/>
      <c r="D31" s="134"/>
      <c r="E31" s="135"/>
      <c r="F31" s="136">
        <f t="shared" si="0"/>
        <v>0</v>
      </c>
      <c r="G31" s="52"/>
      <c r="H31" s="130"/>
      <c r="T31" s="37"/>
    </row>
    <row r="32" spans="1:20">
      <c r="A32" s="127" t="s">
        <v>84</v>
      </c>
      <c r="B32" s="129"/>
      <c r="C32" s="133"/>
      <c r="D32" s="134"/>
      <c r="E32" s="135"/>
      <c r="F32" s="136">
        <f t="shared" si="0"/>
        <v>0</v>
      </c>
      <c r="G32" s="52"/>
      <c r="H32" s="130"/>
      <c r="T32" s="37"/>
    </row>
    <row r="33" spans="1:20">
      <c r="A33" s="127" t="s">
        <v>85</v>
      </c>
      <c r="B33" s="129"/>
      <c r="C33" s="133"/>
      <c r="D33" s="134"/>
      <c r="E33" s="135"/>
      <c r="F33" s="136">
        <f t="shared" si="0"/>
        <v>0</v>
      </c>
      <c r="G33" s="52"/>
      <c r="H33" s="130"/>
      <c r="T33" s="37"/>
    </row>
    <row r="34" spans="1:20">
      <c r="A34" s="127" t="s">
        <v>86</v>
      </c>
      <c r="B34" s="129"/>
      <c r="C34" s="133"/>
      <c r="D34" s="134"/>
      <c r="E34" s="135"/>
      <c r="F34" s="136">
        <f t="shared" si="0"/>
        <v>0</v>
      </c>
      <c r="G34" s="52"/>
      <c r="H34" s="130"/>
      <c r="T34" s="37"/>
    </row>
    <row r="35" spans="1:20">
      <c r="A35" s="127" t="s">
        <v>87</v>
      </c>
      <c r="B35" s="129"/>
      <c r="C35" s="133"/>
      <c r="D35" s="134"/>
      <c r="E35" s="135"/>
      <c r="F35" s="136">
        <f t="shared" si="0"/>
        <v>0</v>
      </c>
      <c r="G35" s="52"/>
      <c r="H35" s="130"/>
      <c r="T35" s="37"/>
    </row>
    <row r="36" spans="1:20">
      <c r="A36" s="127" t="s">
        <v>88</v>
      </c>
      <c r="B36" s="129"/>
      <c r="C36" s="133"/>
      <c r="D36" s="134"/>
      <c r="E36" s="135"/>
      <c r="F36" s="136">
        <f t="shared" si="0"/>
        <v>0</v>
      </c>
      <c r="G36" s="52"/>
      <c r="H36" s="130"/>
      <c r="T36" s="37"/>
    </row>
    <row r="37" spans="1:20">
      <c r="A37" s="127" t="s">
        <v>89</v>
      </c>
      <c r="B37" s="129"/>
      <c r="C37" s="133"/>
      <c r="D37" s="134"/>
      <c r="E37" s="135"/>
      <c r="F37" s="136">
        <f t="shared" si="0"/>
        <v>0</v>
      </c>
      <c r="G37" s="52"/>
      <c r="H37" s="130"/>
      <c r="T37" s="37"/>
    </row>
    <row r="38" spans="1:20">
      <c r="A38" s="127" t="s">
        <v>90</v>
      </c>
      <c r="B38" s="129"/>
      <c r="C38" s="133"/>
      <c r="D38" s="134"/>
      <c r="E38" s="135"/>
      <c r="F38" s="136">
        <f t="shared" si="0"/>
        <v>0</v>
      </c>
      <c r="G38" s="52"/>
      <c r="H38" s="130"/>
      <c r="T38" s="37"/>
    </row>
    <row r="39" spans="1:20">
      <c r="A39" s="127" t="s">
        <v>91</v>
      </c>
      <c r="B39" s="129"/>
      <c r="C39" s="133"/>
      <c r="D39" s="134"/>
      <c r="E39" s="135"/>
      <c r="F39" s="136">
        <f t="shared" si="0"/>
        <v>0</v>
      </c>
      <c r="G39" s="52"/>
      <c r="H39" s="130"/>
      <c r="T39" s="37"/>
    </row>
    <row r="40" spans="1:20">
      <c r="A40" s="127" t="s">
        <v>92</v>
      </c>
      <c r="B40" s="129"/>
      <c r="C40" s="133"/>
      <c r="D40" s="134"/>
      <c r="E40" s="135"/>
      <c r="F40" s="136">
        <f t="shared" si="0"/>
        <v>0</v>
      </c>
      <c r="G40" s="52"/>
      <c r="H40" s="130"/>
      <c r="T40" s="37"/>
    </row>
    <row r="41" spans="1:20">
      <c r="A41" s="127" t="s">
        <v>93</v>
      </c>
      <c r="B41" s="129"/>
      <c r="C41" s="133"/>
      <c r="D41" s="134"/>
      <c r="E41" s="135"/>
      <c r="F41" s="136">
        <f t="shared" si="0"/>
        <v>0</v>
      </c>
      <c r="G41" s="52"/>
      <c r="H41" s="130"/>
      <c r="T41" s="37"/>
    </row>
    <row r="42" spans="1:20">
      <c r="A42" s="127" t="s">
        <v>94</v>
      </c>
      <c r="B42" s="129"/>
      <c r="C42" s="133"/>
      <c r="D42" s="134"/>
      <c r="E42" s="135"/>
      <c r="F42" s="136">
        <f t="shared" si="0"/>
        <v>0</v>
      </c>
      <c r="G42" s="52"/>
      <c r="H42" s="130"/>
      <c r="T42" s="37"/>
    </row>
    <row r="43" spans="1:20">
      <c r="A43" s="127" t="s">
        <v>95</v>
      </c>
      <c r="B43" s="129"/>
      <c r="C43" s="133"/>
      <c r="D43" s="134"/>
      <c r="E43" s="135"/>
      <c r="F43" s="136">
        <f t="shared" si="0"/>
        <v>0</v>
      </c>
      <c r="G43" s="52"/>
      <c r="H43" s="130"/>
      <c r="T43" s="37"/>
    </row>
    <row r="44" spans="1:20" ht="12.75" customHeight="1">
      <c r="A44" s="287" t="s">
        <v>27</v>
      </c>
      <c r="B44" s="288"/>
      <c r="C44" s="289" t="s">
        <v>119</v>
      </c>
      <c r="D44" s="289"/>
      <c r="E44" s="289"/>
      <c r="F44" s="137">
        <f>SUM(F4:F43)</f>
        <v>50</v>
      </c>
      <c r="G44" s="55" t="s">
        <v>119</v>
      </c>
      <c r="H44" s="55" t="s">
        <v>119</v>
      </c>
    </row>
    <row r="45" spans="1:20">
      <c r="C45" s="123"/>
      <c r="F45" s="123"/>
    </row>
  </sheetData>
  <mergeCells count="8">
    <mergeCell ref="A44:B44"/>
    <mergeCell ref="C44:E44"/>
    <mergeCell ref="A1:H1"/>
    <mergeCell ref="A2:A3"/>
    <mergeCell ref="G2:G3"/>
    <mergeCell ref="H2:H3"/>
    <mergeCell ref="C2:F2"/>
    <mergeCell ref="B2:B3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71" fitToHeight="10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showZeros="0" zoomScale="85" workbookViewId="0">
      <selection activeCell="E5" sqref="E5"/>
    </sheetView>
  </sheetViews>
  <sheetFormatPr defaultRowHeight="12.75"/>
  <cols>
    <col min="1" max="1" width="6.7109375" style="34" customWidth="1"/>
    <col min="2" max="2" width="50.85546875" style="34" customWidth="1"/>
    <col min="3" max="3" width="7.5703125" style="35" customWidth="1"/>
    <col min="4" max="4" width="6.7109375" style="53" customWidth="1"/>
    <col min="5" max="5" width="7.5703125" style="54" customWidth="1"/>
    <col min="6" max="6" width="7.5703125" style="35" customWidth="1"/>
    <col min="7" max="7" width="11.7109375" style="34" customWidth="1"/>
    <col min="8" max="8" width="44.85546875" style="34" customWidth="1"/>
    <col min="9" max="16384" width="9.140625" style="34"/>
  </cols>
  <sheetData>
    <row r="1" spans="1:20" ht="15.75">
      <c r="A1" s="290" t="s">
        <v>120</v>
      </c>
      <c r="B1" s="290"/>
      <c r="C1" s="290"/>
      <c r="D1" s="290"/>
      <c r="E1" s="290"/>
      <c r="F1" s="290"/>
      <c r="G1" s="290"/>
      <c r="H1" s="290"/>
    </row>
    <row r="2" spans="1:20" ht="12.75" customHeight="1">
      <c r="A2" s="300" t="s">
        <v>24</v>
      </c>
      <c r="B2" s="293" t="s">
        <v>25</v>
      </c>
      <c r="C2" s="297" t="s">
        <v>26</v>
      </c>
      <c r="D2" s="298"/>
      <c r="E2" s="298"/>
      <c r="F2" s="299"/>
      <c r="G2" s="293" t="s">
        <v>58</v>
      </c>
      <c r="H2" s="295" t="s">
        <v>43</v>
      </c>
    </row>
    <row r="3" spans="1:20" ht="62.25" customHeight="1">
      <c r="A3" s="301"/>
      <c r="B3" s="294"/>
      <c r="C3" s="38" t="s">
        <v>164</v>
      </c>
      <c r="D3" s="121" t="s">
        <v>118</v>
      </c>
      <c r="E3" s="122" t="s">
        <v>163</v>
      </c>
      <c r="F3" s="38" t="s">
        <v>165</v>
      </c>
      <c r="G3" s="294"/>
      <c r="H3" s="296"/>
    </row>
    <row r="4" spans="1:20" ht="25.5">
      <c r="A4" s="127" t="s">
        <v>31</v>
      </c>
      <c r="B4" s="128" t="s">
        <v>222</v>
      </c>
      <c r="C4" s="133">
        <v>1</v>
      </c>
      <c r="D4" s="134">
        <v>50</v>
      </c>
      <c r="E4" s="135" t="s">
        <v>57</v>
      </c>
      <c r="F4" s="136">
        <f>C4*D4</f>
        <v>50</v>
      </c>
      <c r="G4" s="52" t="s">
        <v>223</v>
      </c>
      <c r="H4" s="130" t="s">
        <v>224</v>
      </c>
    </row>
    <row r="5" spans="1:20">
      <c r="A5" s="127" t="s">
        <v>32</v>
      </c>
      <c r="B5" s="128"/>
      <c r="C5" s="133"/>
      <c r="D5" s="134"/>
      <c r="E5" s="135"/>
      <c r="F5" s="136">
        <f t="shared" ref="F5:F43" si="0">C5*D5</f>
        <v>0</v>
      </c>
      <c r="G5" s="52"/>
      <c r="H5" s="130"/>
    </row>
    <row r="6" spans="1:20">
      <c r="A6" s="127" t="s">
        <v>33</v>
      </c>
      <c r="B6" s="129"/>
      <c r="C6" s="133"/>
      <c r="D6" s="134"/>
      <c r="E6" s="135"/>
      <c r="F6" s="136">
        <f t="shared" si="0"/>
        <v>0</v>
      </c>
      <c r="G6" s="52"/>
      <c r="H6" s="130"/>
    </row>
    <row r="7" spans="1:20">
      <c r="A7" s="127" t="s">
        <v>59</v>
      </c>
      <c r="B7" s="129"/>
      <c r="C7" s="133"/>
      <c r="D7" s="134"/>
      <c r="E7" s="135"/>
      <c r="F7" s="136">
        <f t="shared" si="0"/>
        <v>0</v>
      </c>
      <c r="G7" s="52"/>
      <c r="H7" s="130"/>
    </row>
    <row r="8" spans="1:20">
      <c r="A8" s="127" t="s">
        <v>60</v>
      </c>
      <c r="B8" s="129"/>
      <c r="C8" s="133"/>
      <c r="D8" s="134"/>
      <c r="E8" s="135"/>
      <c r="F8" s="136">
        <f t="shared" si="0"/>
        <v>0</v>
      </c>
      <c r="G8" s="52"/>
      <c r="H8" s="130"/>
    </row>
    <row r="9" spans="1:20">
      <c r="A9" s="127" t="s">
        <v>61</v>
      </c>
      <c r="B9" s="129"/>
      <c r="C9" s="133"/>
      <c r="D9" s="134"/>
      <c r="E9" s="135"/>
      <c r="F9" s="136">
        <f t="shared" si="0"/>
        <v>0</v>
      </c>
      <c r="G9" s="52"/>
      <c r="H9" s="130"/>
      <c r="T9" s="37"/>
    </row>
    <row r="10" spans="1:20">
      <c r="A10" s="127" t="s">
        <v>62</v>
      </c>
      <c r="B10" s="129"/>
      <c r="C10" s="133"/>
      <c r="D10" s="134"/>
      <c r="E10" s="135"/>
      <c r="F10" s="136">
        <f t="shared" si="0"/>
        <v>0</v>
      </c>
      <c r="G10" s="52"/>
      <c r="H10" s="130"/>
      <c r="T10" s="37"/>
    </row>
    <row r="11" spans="1:20">
      <c r="A11" s="127" t="s">
        <v>63</v>
      </c>
      <c r="B11" s="129"/>
      <c r="C11" s="133"/>
      <c r="D11" s="134"/>
      <c r="E11" s="135"/>
      <c r="F11" s="136">
        <f t="shared" si="0"/>
        <v>0</v>
      </c>
      <c r="G11" s="52"/>
      <c r="H11" s="130"/>
      <c r="T11" s="37"/>
    </row>
    <row r="12" spans="1:20">
      <c r="A12" s="127" t="s">
        <v>64</v>
      </c>
      <c r="B12" s="129"/>
      <c r="C12" s="133"/>
      <c r="D12" s="134"/>
      <c r="E12" s="135"/>
      <c r="F12" s="136">
        <f t="shared" si="0"/>
        <v>0</v>
      </c>
      <c r="G12" s="52"/>
      <c r="H12" s="130"/>
      <c r="T12" s="37"/>
    </row>
    <row r="13" spans="1:20">
      <c r="A13" s="127" t="s">
        <v>65</v>
      </c>
      <c r="B13" s="129"/>
      <c r="C13" s="133"/>
      <c r="D13" s="134"/>
      <c r="E13" s="135"/>
      <c r="F13" s="136">
        <f t="shared" si="0"/>
        <v>0</v>
      </c>
      <c r="G13" s="52"/>
      <c r="H13" s="130"/>
      <c r="T13" s="37"/>
    </row>
    <row r="14" spans="1:20">
      <c r="A14" s="127" t="s">
        <v>66</v>
      </c>
      <c r="B14" s="129"/>
      <c r="C14" s="133"/>
      <c r="D14" s="134"/>
      <c r="E14" s="135"/>
      <c r="F14" s="136">
        <f t="shared" si="0"/>
        <v>0</v>
      </c>
      <c r="G14" s="52"/>
      <c r="H14" s="130"/>
      <c r="T14" s="37"/>
    </row>
    <row r="15" spans="1:20">
      <c r="A15" s="127" t="s">
        <v>67</v>
      </c>
      <c r="B15" s="129"/>
      <c r="C15" s="133"/>
      <c r="D15" s="134"/>
      <c r="E15" s="135"/>
      <c r="F15" s="136">
        <f t="shared" si="0"/>
        <v>0</v>
      </c>
      <c r="G15" s="52"/>
      <c r="H15" s="130"/>
      <c r="T15" s="37"/>
    </row>
    <row r="16" spans="1:20">
      <c r="A16" s="127" t="s">
        <v>68</v>
      </c>
      <c r="B16" s="129"/>
      <c r="C16" s="133"/>
      <c r="D16" s="134"/>
      <c r="E16" s="135"/>
      <c r="F16" s="136">
        <f t="shared" si="0"/>
        <v>0</v>
      </c>
      <c r="G16" s="52"/>
      <c r="H16" s="130"/>
      <c r="T16" s="37"/>
    </row>
    <row r="17" spans="1:20">
      <c r="A17" s="127" t="s">
        <v>69</v>
      </c>
      <c r="B17" s="129"/>
      <c r="C17" s="133"/>
      <c r="D17" s="134"/>
      <c r="E17" s="135"/>
      <c r="F17" s="136">
        <f t="shared" si="0"/>
        <v>0</v>
      </c>
      <c r="G17" s="52"/>
      <c r="H17" s="130"/>
      <c r="T17" s="37"/>
    </row>
    <row r="18" spans="1:20">
      <c r="A18" s="127" t="s">
        <v>70</v>
      </c>
      <c r="B18" s="129"/>
      <c r="C18" s="133"/>
      <c r="D18" s="134"/>
      <c r="E18" s="135"/>
      <c r="F18" s="136">
        <f t="shared" si="0"/>
        <v>0</v>
      </c>
      <c r="G18" s="52"/>
      <c r="H18" s="130"/>
      <c r="T18" s="37"/>
    </row>
    <row r="19" spans="1:20">
      <c r="A19" s="127" t="s">
        <v>71</v>
      </c>
      <c r="B19" s="129"/>
      <c r="C19" s="133"/>
      <c r="D19" s="134"/>
      <c r="E19" s="135"/>
      <c r="F19" s="136">
        <f t="shared" si="0"/>
        <v>0</v>
      </c>
      <c r="G19" s="52"/>
      <c r="H19" s="130"/>
      <c r="T19" s="37"/>
    </row>
    <row r="20" spans="1:20">
      <c r="A20" s="127" t="s">
        <v>72</v>
      </c>
      <c r="B20" s="129"/>
      <c r="C20" s="133"/>
      <c r="D20" s="134"/>
      <c r="E20" s="135"/>
      <c r="F20" s="136">
        <f t="shared" si="0"/>
        <v>0</v>
      </c>
      <c r="G20" s="52"/>
      <c r="H20" s="130"/>
      <c r="T20" s="37"/>
    </row>
    <row r="21" spans="1:20">
      <c r="A21" s="127" t="s">
        <v>73</v>
      </c>
      <c r="B21" s="129"/>
      <c r="C21" s="133"/>
      <c r="D21" s="134"/>
      <c r="E21" s="135"/>
      <c r="F21" s="136">
        <f t="shared" si="0"/>
        <v>0</v>
      </c>
      <c r="G21" s="52"/>
      <c r="H21" s="130"/>
      <c r="T21" s="37"/>
    </row>
    <row r="22" spans="1:20">
      <c r="A22" s="127" t="s">
        <v>74</v>
      </c>
      <c r="B22" s="129"/>
      <c r="C22" s="133"/>
      <c r="D22" s="134"/>
      <c r="E22" s="135"/>
      <c r="F22" s="136">
        <f t="shared" si="0"/>
        <v>0</v>
      </c>
      <c r="G22" s="52"/>
      <c r="H22" s="130"/>
      <c r="T22" s="37"/>
    </row>
    <row r="23" spans="1:20">
      <c r="A23" s="127" t="s">
        <v>75</v>
      </c>
      <c r="B23" s="129"/>
      <c r="C23" s="133"/>
      <c r="D23" s="134"/>
      <c r="E23" s="135"/>
      <c r="F23" s="136">
        <f t="shared" si="0"/>
        <v>0</v>
      </c>
      <c r="G23" s="52"/>
      <c r="H23" s="130"/>
      <c r="T23" s="37"/>
    </row>
    <row r="24" spans="1:20">
      <c r="A24" s="127" t="s">
        <v>76</v>
      </c>
      <c r="B24" s="129"/>
      <c r="C24" s="133"/>
      <c r="D24" s="134"/>
      <c r="E24" s="135"/>
      <c r="F24" s="136">
        <f t="shared" si="0"/>
        <v>0</v>
      </c>
      <c r="G24" s="52"/>
      <c r="H24" s="130"/>
      <c r="T24" s="37"/>
    </row>
    <row r="25" spans="1:20">
      <c r="A25" s="127" t="s">
        <v>77</v>
      </c>
      <c r="B25" s="129"/>
      <c r="C25" s="133"/>
      <c r="D25" s="134"/>
      <c r="E25" s="135"/>
      <c r="F25" s="136">
        <f t="shared" si="0"/>
        <v>0</v>
      </c>
      <c r="G25" s="52"/>
      <c r="H25" s="130"/>
      <c r="T25" s="37"/>
    </row>
    <row r="26" spans="1:20">
      <c r="A26" s="127" t="s">
        <v>78</v>
      </c>
      <c r="B26" s="129"/>
      <c r="C26" s="133"/>
      <c r="D26" s="134"/>
      <c r="E26" s="135"/>
      <c r="F26" s="136">
        <f t="shared" si="0"/>
        <v>0</v>
      </c>
      <c r="G26" s="52"/>
      <c r="H26" s="130"/>
      <c r="T26" s="37"/>
    </row>
    <row r="27" spans="1:20">
      <c r="A27" s="127" t="s">
        <v>79</v>
      </c>
      <c r="B27" s="129"/>
      <c r="C27" s="133"/>
      <c r="D27" s="134"/>
      <c r="E27" s="135"/>
      <c r="F27" s="136">
        <f t="shared" si="0"/>
        <v>0</v>
      </c>
      <c r="G27" s="52"/>
      <c r="H27" s="130"/>
      <c r="T27" s="37"/>
    </row>
    <row r="28" spans="1:20">
      <c r="A28" s="127" t="s">
        <v>80</v>
      </c>
      <c r="B28" s="129"/>
      <c r="C28" s="133"/>
      <c r="D28" s="134"/>
      <c r="E28" s="135"/>
      <c r="F28" s="136">
        <f t="shared" si="0"/>
        <v>0</v>
      </c>
      <c r="G28" s="52"/>
      <c r="H28" s="130"/>
      <c r="T28" s="37"/>
    </row>
    <row r="29" spans="1:20">
      <c r="A29" s="127" t="s">
        <v>81</v>
      </c>
      <c r="B29" s="129"/>
      <c r="C29" s="133"/>
      <c r="D29" s="134"/>
      <c r="E29" s="135"/>
      <c r="F29" s="136">
        <f t="shared" si="0"/>
        <v>0</v>
      </c>
      <c r="G29" s="52"/>
      <c r="H29" s="130"/>
      <c r="T29" s="37"/>
    </row>
    <row r="30" spans="1:20">
      <c r="A30" s="127" t="s">
        <v>82</v>
      </c>
      <c r="B30" s="129"/>
      <c r="C30" s="133"/>
      <c r="D30" s="134"/>
      <c r="E30" s="135"/>
      <c r="F30" s="136">
        <f t="shared" si="0"/>
        <v>0</v>
      </c>
      <c r="G30" s="52"/>
      <c r="H30" s="130"/>
      <c r="T30" s="37"/>
    </row>
    <row r="31" spans="1:20">
      <c r="A31" s="127" t="s">
        <v>83</v>
      </c>
      <c r="B31" s="129"/>
      <c r="C31" s="133"/>
      <c r="D31" s="134"/>
      <c r="E31" s="135"/>
      <c r="F31" s="136">
        <f t="shared" si="0"/>
        <v>0</v>
      </c>
      <c r="G31" s="52"/>
      <c r="H31" s="130"/>
      <c r="T31" s="37"/>
    </row>
    <row r="32" spans="1:20">
      <c r="A32" s="127" t="s">
        <v>84</v>
      </c>
      <c r="B32" s="129"/>
      <c r="C32" s="133"/>
      <c r="D32" s="134"/>
      <c r="E32" s="135"/>
      <c r="F32" s="136">
        <f t="shared" si="0"/>
        <v>0</v>
      </c>
      <c r="G32" s="52"/>
      <c r="H32" s="130"/>
      <c r="T32" s="37"/>
    </row>
    <row r="33" spans="1:20">
      <c r="A33" s="127" t="s">
        <v>85</v>
      </c>
      <c r="B33" s="129"/>
      <c r="C33" s="133"/>
      <c r="D33" s="134"/>
      <c r="E33" s="135"/>
      <c r="F33" s="136">
        <f t="shared" si="0"/>
        <v>0</v>
      </c>
      <c r="G33" s="52"/>
      <c r="H33" s="130"/>
      <c r="T33" s="37"/>
    </row>
    <row r="34" spans="1:20">
      <c r="A34" s="127" t="s">
        <v>86</v>
      </c>
      <c r="B34" s="129"/>
      <c r="C34" s="133"/>
      <c r="D34" s="134"/>
      <c r="E34" s="135"/>
      <c r="F34" s="136">
        <f t="shared" si="0"/>
        <v>0</v>
      </c>
      <c r="G34" s="52"/>
      <c r="H34" s="130"/>
      <c r="T34" s="37"/>
    </row>
    <row r="35" spans="1:20">
      <c r="A35" s="127" t="s">
        <v>87</v>
      </c>
      <c r="B35" s="129"/>
      <c r="C35" s="133"/>
      <c r="D35" s="134"/>
      <c r="E35" s="135"/>
      <c r="F35" s="136">
        <f t="shared" si="0"/>
        <v>0</v>
      </c>
      <c r="G35" s="52"/>
      <c r="H35" s="130"/>
      <c r="T35" s="37"/>
    </row>
    <row r="36" spans="1:20">
      <c r="A36" s="127" t="s">
        <v>88</v>
      </c>
      <c r="B36" s="129"/>
      <c r="C36" s="133"/>
      <c r="D36" s="134"/>
      <c r="E36" s="135"/>
      <c r="F36" s="136">
        <f t="shared" si="0"/>
        <v>0</v>
      </c>
      <c r="G36" s="52"/>
      <c r="H36" s="130"/>
      <c r="T36" s="37"/>
    </row>
    <row r="37" spans="1:20">
      <c r="A37" s="127" t="s">
        <v>89</v>
      </c>
      <c r="B37" s="129"/>
      <c r="C37" s="133"/>
      <c r="D37" s="134"/>
      <c r="E37" s="135"/>
      <c r="F37" s="136">
        <f t="shared" si="0"/>
        <v>0</v>
      </c>
      <c r="G37" s="52"/>
      <c r="H37" s="130"/>
      <c r="T37" s="37"/>
    </row>
    <row r="38" spans="1:20">
      <c r="A38" s="127" t="s">
        <v>90</v>
      </c>
      <c r="B38" s="129"/>
      <c r="C38" s="133"/>
      <c r="D38" s="134"/>
      <c r="E38" s="135"/>
      <c r="F38" s="136">
        <f t="shared" si="0"/>
        <v>0</v>
      </c>
      <c r="G38" s="52"/>
      <c r="H38" s="130"/>
      <c r="T38" s="37"/>
    </row>
    <row r="39" spans="1:20">
      <c r="A39" s="127" t="s">
        <v>91</v>
      </c>
      <c r="B39" s="129"/>
      <c r="C39" s="133"/>
      <c r="D39" s="134"/>
      <c r="E39" s="135"/>
      <c r="F39" s="136">
        <f t="shared" si="0"/>
        <v>0</v>
      </c>
      <c r="G39" s="52"/>
      <c r="H39" s="130"/>
      <c r="T39" s="37"/>
    </row>
    <row r="40" spans="1:20">
      <c r="A40" s="127" t="s">
        <v>92</v>
      </c>
      <c r="B40" s="129"/>
      <c r="C40" s="133"/>
      <c r="D40" s="134"/>
      <c r="E40" s="135"/>
      <c r="F40" s="136">
        <f t="shared" si="0"/>
        <v>0</v>
      </c>
      <c r="G40" s="52"/>
      <c r="H40" s="130"/>
      <c r="T40" s="37"/>
    </row>
    <row r="41" spans="1:20">
      <c r="A41" s="127" t="s">
        <v>93</v>
      </c>
      <c r="B41" s="129"/>
      <c r="C41" s="133"/>
      <c r="D41" s="134"/>
      <c r="E41" s="135"/>
      <c r="F41" s="136">
        <f t="shared" si="0"/>
        <v>0</v>
      </c>
      <c r="G41" s="52"/>
      <c r="H41" s="130"/>
      <c r="T41" s="37"/>
    </row>
    <row r="42" spans="1:20">
      <c r="A42" s="127" t="s">
        <v>94</v>
      </c>
      <c r="B42" s="129"/>
      <c r="C42" s="133"/>
      <c r="D42" s="134"/>
      <c r="E42" s="135"/>
      <c r="F42" s="136">
        <f t="shared" si="0"/>
        <v>0</v>
      </c>
      <c r="G42" s="52"/>
      <c r="H42" s="130"/>
      <c r="T42" s="37"/>
    </row>
    <row r="43" spans="1:20">
      <c r="A43" s="127" t="s">
        <v>95</v>
      </c>
      <c r="B43" s="129"/>
      <c r="C43" s="133"/>
      <c r="D43" s="134"/>
      <c r="E43" s="135"/>
      <c r="F43" s="136">
        <f t="shared" si="0"/>
        <v>0</v>
      </c>
      <c r="G43" s="52"/>
      <c r="H43" s="130"/>
      <c r="T43" s="37"/>
    </row>
    <row r="44" spans="1:20" ht="12.75" customHeight="1">
      <c r="A44" s="287" t="s">
        <v>96</v>
      </c>
      <c r="B44" s="288"/>
      <c r="C44" s="289" t="s">
        <v>119</v>
      </c>
      <c r="D44" s="289"/>
      <c r="E44" s="289"/>
      <c r="F44" s="137">
        <f>SUM(F4:F43)</f>
        <v>50</v>
      </c>
      <c r="G44" s="55" t="s">
        <v>119</v>
      </c>
      <c r="H44" s="55" t="s">
        <v>119</v>
      </c>
    </row>
    <row r="45" spans="1:20">
      <c r="C45" s="34"/>
      <c r="F45" s="34"/>
    </row>
  </sheetData>
  <mergeCells count="8">
    <mergeCell ref="A44:B44"/>
    <mergeCell ref="C44:E44"/>
    <mergeCell ref="A1:H1"/>
    <mergeCell ref="H2:H3"/>
    <mergeCell ref="A2:A3"/>
    <mergeCell ref="G2:G3"/>
    <mergeCell ref="B2:B3"/>
    <mergeCell ref="C2:F2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71" fitToHeight="10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showZeros="0" zoomScale="85" workbookViewId="0">
      <selection activeCell="H26" sqref="H26"/>
    </sheetView>
  </sheetViews>
  <sheetFormatPr defaultRowHeight="12.75"/>
  <cols>
    <col min="1" max="1" width="6.7109375" style="34" customWidth="1"/>
    <col min="2" max="2" width="50.85546875" style="34" customWidth="1"/>
    <col min="3" max="3" width="7.5703125" style="35" customWidth="1"/>
    <col min="4" max="4" width="6.7109375" style="53" customWidth="1"/>
    <col min="5" max="5" width="9.28515625" style="54" customWidth="1"/>
    <col min="6" max="6" width="7.5703125" style="35" customWidth="1"/>
    <col min="7" max="7" width="11.7109375" style="34" customWidth="1"/>
    <col min="8" max="8" width="44.85546875" style="34" customWidth="1"/>
    <col min="9" max="16384" width="9.140625" style="34"/>
  </cols>
  <sheetData>
    <row r="1" spans="1:20" ht="15.75">
      <c r="A1" s="290" t="s">
        <v>97</v>
      </c>
      <c r="B1" s="290"/>
      <c r="C1" s="290"/>
      <c r="D1" s="290"/>
      <c r="E1" s="290"/>
      <c r="F1" s="290"/>
      <c r="G1" s="290"/>
      <c r="H1" s="290"/>
    </row>
    <row r="2" spans="1:20" ht="12.75" customHeight="1">
      <c r="A2" s="300" t="s">
        <v>24</v>
      </c>
      <c r="B2" s="293" t="s">
        <v>25</v>
      </c>
      <c r="C2" s="297" t="s">
        <v>26</v>
      </c>
      <c r="D2" s="298"/>
      <c r="E2" s="298"/>
      <c r="F2" s="299"/>
      <c r="G2" s="293" t="s">
        <v>58</v>
      </c>
      <c r="H2" s="295" t="s">
        <v>43</v>
      </c>
    </row>
    <row r="3" spans="1:20" ht="62.25" customHeight="1">
      <c r="A3" s="301"/>
      <c r="B3" s="294"/>
      <c r="C3" s="38" t="s">
        <v>164</v>
      </c>
      <c r="D3" s="121" t="s">
        <v>118</v>
      </c>
      <c r="E3" s="122" t="s">
        <v>163</v>
      </c>
      <c r="F3" s="38" t="s">
        <v>165</v>
      </c>
      <c r="G3" s="294"/>
      <c r="H3" s="296"/>
    </row>
    <row r="4" spans="1:20">
      <c r="A4" s="127" t="s">
        <v>31</v>
      </c>
      <c r="B4" s="128" t="s">
        <v>225</v>
      </c>
      <c r="C4" s="133">
        <v>1</v>
      </c>
      <c r="D4" s="134">
        <v>50</v>
      </c>
      <c r="E4" s="135" t="s">
        <v>226</v>
      </c>
      <c r="F4" s="136">
        <f>C4*D4</f>
        <v>50</v>
      </c>
      <c r="G4" s="52" t="s">
        <v>248</v>
      </c>
      <c r="H4" s="130" t="s">
        <v>227</v>
      </c>
    </row>
    <row r="5" spans="1:20">
      <c r="A5" s="127" t="s">
        <v>32</v>
      </c>
      <c r="B5" s="128"/>
      <c r="C5" s="133"/>
      <c r="D5" s="134"/>
      <c r="E5" s="135"/>
      <c r="F5" s="136">
        <f t="shared" ref="F5:F43" si="0">C5*D5</f>
        <v>0</v>
      </c>
      <c r="G5" s="52"/>
      <c r="H5" s="130"/>
    </row>
    <row r="6" spans="1:20">
      <c r="A6" s="127" t="s">
        <v>33</v>
      </c>
      <c r="B6" s="129"/>
      <c r="C6" s="133"/>
      <c r="D6" s="134"/>
      <c r="E6" s="135"/>
      <c r="F6" s="136">
        <f t="shared" si="0"/>
        <v>0</v>
      </c>
      <c r="G6" s="52"/>
      <c r="H6" s="130"/>
    </row>
    <row r="7" spans="1:20">
      <c r="A7" s="127" t="s">
        <v>59</v>
      </c>
      <c r="B7" s="129"/>
      <c r="C7" s="133"/>
      <c r="D7" s="134"/>
      <c r="E7" s="135"/>
      <c r="F7" s="136">
        <f t="shared" si="0"/>
        <v>0</v>
      </c>
      <c r="G7" s="52"/>
      <c r="H7" s="130"/>
    </row>
    <row r="8" spans="1:20">
      <c r="A8" s="127" t="s">
        <v>60</v>
      </c>
      <c r="B8" s="129"/>
      <c r="C8" s="133"/>
      <c r="D8" s="134"/>
      <c r="E8" s="135"/>
      <c r="F8" s="136">
        <f t="shared" si="0"/>
        <v>0</v>
      </c>
      <c r="G8" s="52"/>
      <c r="H8" s="130"/>
    </row>
    <row r="9" spans="1:20">
      <c r="A9" s="127" t="s">
        <v>61</v>
      </c>
      <c r="B9" s="129"/>
      <c r="C9" s="133"/>
      <c r="D9" s="134"/>
      <c r="E9" s="135"/>
      <c r="F9" s="136">
        <f t="shared" si="0"/>
        <v>0</v>
      </c>
      <c r="G9" s="52"/>
      <c r="H9" s="130"/>
      <c r="T9" s="37"/>
    </row>
    <row r="10" spans="1:20">
      <c r="A10" s="127" t="s">
        <v>62</v>
      </c>
      <c r="B10" s="129"/>
      <c r="C10" s="133"/>
      <c r="D10" s="134"/>
      <c r="E10" s="135"/>
      <c r="F10" s="136">
        <f t="shared" si="0"/>
        <v>0</v>
      </c>
      <c r="G10" s="52"/>
      <c r="H10" s="130"/>
      <c r="T10" s="37"/>
    </row>
    <row r="11" spans="1:20">
      <c r="A11" s="127" t="s">
        <v>63</v>
      </c>
      <c r="B11" s="129"/>
      <c r="C11" s="133"/>
      <c r="D11" s="134"/>
      <c r="E11" s="135"/>
      <c r="F11" s="136">
        <f t="shared" si="0"/>
        <v>0</v>
      </c>
      <c r="G11" s="52"/>
      <c r="H11" s="130"/>
      <c r="T11" s="37"/>
    </row>
    <row r="12" spans="1:20">
      <c r="A12" s="127" t="s">
        <v>64</v>
      </c>
      <c r="B12" s="129"/>
      <c r="C12" s="133"/>
      <c r="D12" s="134"/>
      <c r="E12" s="135"/>
      <c r="F12" s="136">
        <f t="shared" si="0"/>
        <v>0</v>
      </c>
      <c r="G12" s="52"/>
      <c r="H12" s="130"/>
      <c r="T12" s="37"/>
    </row>
    <row r="13" spans="1:20">
      <c r="A13" s="127" t="s">
        <v>65</v>
      </c>
      <c r="B13" s="129"/>
      <c r="C13" s="133"/>
      <c r="D13" s="134"/>
      <c r="E13" s="135"/>
      <c r="F13" s="136">
        <f t="shared" si="0"/>
        <v>0</v>
      </c>
      <c r="G13" s="52"/>
      <c r="H13" s="130"/>
      <c r="T13" s="37"/>
    </row>
    <row r="14" spans="1:20">
      <c r="A14" s="127" t="s">
        <v>66</v>
      </c>
      <c r="B14" s="129"/>
      <c r="C14" s="133"/>
      <c r="D14" s="134"/>
      <c r="E14" s="135"/>
      <c r="F14" s="136">
        <f t="shared" si="0"/>
        <v>0</v>
      </c>
      <c r="G14" s="52"/>
      <c r="H14" s="130"/>
      <c r="T14" s="37"/>
    </row>
    <row r="15" spans="1:20">
      <c r="A15" s="127" t="s">
        <v>67</v>
      </c>
      <c r="B15" s="129"/>
      <c r="C15" s="133"/>
      <c r="D15" s="134"/>
      <c r="E15" s="135"/>
      <c r="F15" s="136">
        <f t="shared" si="0"/>
        <v>0</v>
      </c>
      <c r="G15" s="52"/>
      <c r="H15" s="130"/>
      <c r="T15" s="37"/>
    </row>
    <row r="16" spans="1:20">
      <c r="A16" s="127" t="s">
        <v>68</v>
      </c>
      <c r="B16" s="129"/>
      <c r="C16" s="133"/>
      <c r="D16" s="134"/>
      <c r="E16" s="135"/>
      <c r="F16" s="136">
        <f t="shared" si="0"/>
        <v>0</v>
      </c>
      <c r="G16" s="52"/>
      <c r="H16" s="130"/>
      <c r="T16" s="37"/>
    </row>
    <row r="17" spans="1:20">
      <c r="A17" s="127" t="s">
        <v>69</v>
      </c>
      <c r="B17" s="129"/>
      <c r="C17" s="133"/>
      <c r="D17" s="134"/>
      <c r="E17" s="135"/>
      <c r="F17" s="136">
        <f t="shared" si="0"/>
        <v>0</v>
      </c>
      <c r="G17" s="52"/>
      <c r="H17" s="130"/>
      <c r="T17" s="37"/>
    </row>
    <row r="18" spans="1:20">
      <c r="A18" s="127" t="s">
        <v>70</v>
      </c>
      <c r="B18" s="129"/>
      <c r="C18" s="133"/>
      <c r="D18" s="134"/>
      <c r="E18" s="135"/>
      <c r="F18" s="136">
        <f t="shared" si="0"/>
        <v>0</v>
      </c>
      <c r="G18" s="52"/>
      <c r="H18" s="130"/>
      <c r="T18" s="37"/>
    </row>
    <row r="19" spans="1:20">
      <c r="A19" s="127" t="s">
        <v>71</v>
      </c>
      <c r="B19" s="129"/>
      <c r="C19" s="133"/>
      <c r="D19" s="134"/>
      <c r="E19" s="135"/>
      <c r="F19" s="136">
        <f t="shared" si="0"/>
        <v>0</v>
      </c>
      <c r="G19" s="52"/>
      <c r="H19" s="130"/>
      <c r="T19" s="37"/>
    </row>
    <row r="20" spans="1:20">
      <c r="A20" s="127" t="s">
        <v>72</v>
      </c>
      <c r="B20" s="129"/>
      <c r="C20" s="133"/>
      <c r="D20" s="134"/>
      <c r="E20" s="135"/>
      <c r="F20" s="136">
        <f t="shared" si="0"/>
        <v>0</v>
      </c>
      <c r="G20" s="52"/>
      <c r="H20" s="130"/>
      <c r="T20" s="37"/>
    </row>
    <row r="21" spans="1:20">
      <c r="A21" s="127" t="s">
        <v>73</v>
      </c>
      <c r="B21" s="129"/>
      <c r="C21" s="133"/>
      <c r="D21" s="134"/>
      <c r="E21" s="135"/>
      <c r="F21" s="136">
        <f t="shared" si="0"/>
        <v>0</v>
      </c>
      <c r="G21" s="52"/>
      <c r="H21" s="130"/>
      <c r="T21" s="37"/>
    </row>
    <row r="22" spans="1:20">
      <c r="A22" s="127" t="s">
        <v>74</v>
      </c>
      <c r="B22" s="129"/>
      <c r="C22" s="133"/>
      <c r="D22" s="134"/>
      <c r="E22" s="135"/>
      <c r="F22" s="136">
        <f t="shared" si="0"/>
        <v>0</v>
      </c>
      <c r="G22" s="52"/>
      <c r="H22" s="130"/>
      <c r="T22" s="37"/>
    </row>
    <row r="23" spans="1:20">
      <c r="A23" s="127" t="s">
        <v>75</v>
      </c>
      <c r="B23" s="129"/>
      <c r="C23" s="133"/>
      <c r="D23" s="134"/>
      <c r="E23" s="135"/>
      <c r="F23" s="136">
        <f t="shared" si="0"/>
        <v>0</v>
      </c>
      <c r="G23" s="52"/>
      <c r="H23" s="130"/>
      <c r="T23" s="37"/>
    </row>
    <row r="24" spans="1:20">
      <c r="A24" s="127" t="s">
        <v>76</v>
      </c>
      <c r="B24" s="129"/>
      <c r="C24" s="133"/>
      <c r="D24" s="134"/>
      <c r="E24" s="135"/>
      <c r="F24" s="136">
        <f t="shared" si="0"/>
        <v>0</v>
      </c>
      <c r="G24" s="52"/>
      <c r="H24" s="130"/>
      <c r="T24" s="37"/>
    </row>
    <row r="25" spans="1:20">
      <c r="A25" s="127" t="s">
        <v>77</v>
      </c>
      <c r="B25" s="129"/>
      <c r="C25" s="133"/>
      <c r="D25" s="134"/>
      <c r="E25" s="135"/>
      <c r="F25" s="136">
        <f t="shared" si="0"/>
        <v>0</v>
      </c>
      <c r="G25" s="52"/>
      <c r="H25" s="130"/>
      <c r="T25" s="37"/>
    </row>
    <row r="26" spans="1:20">
      <c r="A26" s="127" t="s">
        <v>78</v>
      </c>
      <c r="B26" s="129"/>
      <c r="C26" s="133"/>
      <c r="D26" s="134"/>
      <c r="E26" s="135"/>
      <c r="F26" s="136">
        <f t="shared" si="0"/>
        <v>0</v>
      </c>
      <c r="G26" s="52"/>
      <c r="H26" s="130"/>
      <c r="T26" s="37"/>
    </row>
    <row r="27" spans="1:20">
      <c r="A27" s="127" t="s">
        <v>79</v>
      </c>
      <c r="B27" s="129"/>
      <c r="C27" s="133"/>
      <c r="D27" s="134"/>
      <c r="E27" s="135"/>
      <c r="F27" s="136">
        <f t="shared" si="0"/>
        <v>0</v>
      </c>
      <c r="G27" s="52"/>
      <c r="H27" s="130"/>
      <c r="T27" s="37"/>
    </row>
    <row r="28" spans="1:20">
      <c r="A28" s="127" t="s">
        <v>80</v>
      </c>
      <c r="B28" s="129"/>
      <c r="C28" s="133"/>
      <c r="D28" s="134"/>
      <c r="E28" s="135"/>
      <c r="F28" s="136">
        <f t="shared" si="0"/>
        <v>0</v>
      </c>
      <c r="G28" s="52"/>
      <c r="H28" s="130"/>
      <c r="T28" s="37"/>
    </row>
    <row r="29" spans="1:20">
      <c r="A29" s="127" t="s">
        <v>81</v>
      </c>
      <c r="B29" s="129"/>
      <c r="C29" s="133"/>
      <c r="D29" s="134"/>
      <c r="E29" s="135"/>
      <c r="F29" s="136">
        <f t="shared" si="0"/>
        <v>0</v>
      </c>
      <c r="G29" s="52"/>
      <c r="H29" s="130"/>
      <c r="T29" s="37"/>
    </row>
    <row r="30" spans="1:20">
      <c r="A30" s="127" t="s">
        <v>82</v>
      </c>
      <c r="B30" s="129"/>
      <c r="C30" s="133"/>
      <c r="D30" s="134"/>
      <c r="E30" s="135"/>
      <c r="F30" s="136">
        <f t="shared" si="0"/>
        <v>0</v>
      </c>
      <c r="G30" s="52"/>
      <c r="H30" s="130"/>
      <c r="T30" s="37"/>
    </row>
    <row r="31" spans="1:20">
      <c r="A31" s="127" t="s">
        <v>83</v>
      </c>
      <c r="B31" s="129"/>
      <c r="C31" s="133"/>
      <c r="D31" s="134"/>
      <c r="E31" s="135"/>
      <c r="F31" s="136">
        <f t="shared" si="0"/>
        <v>0</v>
      </c>
      <c r="G31" s="52"/>
      <c r="H31" s="130"/>
      <c r="T31" s="37"/>
    </row>
    <row r="32" spans="1:20">
      <c r="A32" s="127" t="s">
        <v>84</v>
      </c>
      <c r="B32" s="129"/>
      <c r="C32" s="133"/>
      <c r="D32" s="134"/>
      <c r="E32" s="135"/>
      <c r="F32" s="136">
        <f t="shared" si="0"/>
        <v>0</v>
      </c>
      <c r="G32" s="52"/>
      <c r="H32" s="130"/>
      <c r="T32" s="37"/>
    </row>
    <row r="33" spans="1:20">
      <c r="A33" s="127" t="s">
        <v>85</v>
      </c>
      <c r="B33" s="129"/>
      <c r="C33" s="133"/>
      <c r="D33" s="134"/>
      <c r="E33" s="135"/>
      <c r="F33" s="136">
        <f t="shared" si="0"/>
        <v>0</v>
      </c>
      <c r="G33" s="52"/>
      <c r="H33" s="130"/>
      <c r="T33" s="37"/>
    </row>
    <row r="34" spans="1:20">
      <c r="A34" s="127" t="s">
        <v>86</v>
      </c>
      <c r="B34" s="129"/>
      <c r="C34" s="133"/>
      <c r="D34" s="134"/>
      <c r="E34" s="135"/>
      <c r="F34" s="136">
        <f t="shared" si="0"/>
        <v>0</v>
      </c>
      <c r="G34" s="52"/>
      <c r="H34" s="130"/>
      <c r="T34" s="37"/>
    </row>
    <row r="35" spans="1:20">
      <c r="A35" s="127" t="s">
        <v>87</v>
      </c>
      <c r="B35" s="129"/>
      <c r="C35" s="133"/>
      <c r="D35" s="134"/>
      <c r="E35" s="135"/>
      <c r="F35" s="136">
        <f t="shared" si="0"/>
        <v>0</v>
      </c>
      <c r="G35" s="52"/>
      <c r="H35" s="130"/>
      <c r="T35" s="37"/>
    </row>
    <row r="36" spans="1:20">
      <c r="A36" s="127" t="s">
        <v>88</v>
      </c>
      <c r="B36" s="129"/>
      <c r="C36" s="133"/>
      <c r="D36" s="134"/>
      <c r="E36" s="135"/>
      <c r="F36" s="136">
        <f t="shared" si="0"/>
        <v>0</v>
      </c>
      <c r="G36" s="52"/>
      <c r="H36" s="130"/>
      <c r="T36" s="37"/>
    </row>
    <row r="37" spans="1:20">
      <c r="A37" s="127" t="s">
        <v>89</v>
      </c>
      <c r="B37" s="129"/>
      <c r="C37" s="133"/>
      <c r="D37" s="134"/>
      <c r="E37" s="135"/>
      <c r="F37" s="136">
        <f t="shared" si="0"/>
        <v>0</v>
      </c>
      <c r="G37" s="52"/>
      <c r="H37" s="130"/>
      <c r="T37" s="37"/>
    </row>
    <row r="38" spans="1:20">
      <c r="A38" s="127" t="s">
        <v>90</v>
      </c>
      <c r="B38" s="129"/>
      <c r="C38" s="133"/>
      <c r="D38" s="134"/>
      <c r="E38" s="135"/>
      <c r="F38" s="136">
        <f t="shared" si="0"/>
        <v>0</v>
      </c>
      <c r="G38" s="52"/>
      <c r="H38" s="130"/>
      <c r="T38" s="37"/>
    </row>
    <row r="39" spans="1:20">
      <c r="A39" s="127" t="s">
        <v>91</v>
      </c>
      <c r="B39" s="129"/>
      <c r="C39" s="133"/>
      <c r="D39" s="134"/>
      <c r="E39" s="135"/>
      <c r="F39" s="136">
        <f t="shared" si="0"/>
        <v>0</v>
      </c>
      <c r="G39" s="52"/>
      <c r="H39" s="130"/>
      <c r="T39" s="37"/>
    </row>
    <row r="40" spans="1:20">
      <c r="A40" s="127" t="s">
        <v>92</v>
      </c>
      <c r="B40" s="129"/>
      <c r="C40" s="133"/>
      <c r="D40" s="134"/>
      <c r="E40" s="135"/>
      <c r="F40" s="136">
        <f t="shared" si="0"/>
        <v>0</v>
      </c>
      <c r="G40" s="52"/>
      <c r="H40" s="130"/>
      <c r="T40" s="37"/>
    </row>
    <row r="41" spans="1:20">
      <c r="A41" s="127" t="s">
        <v>93</v>
      </c>
      <c r="B41" s="129"/>
      <c r="C41" s="133"/>
      <c r="D41" s="134"/>
      <c r="E41" s="135"/>
      <c r="F41" s="136">
        <f t="shared" si="0"/>
        <v>0</v>
      </c>
      <c r="G41" s="52"/>
      <c r="H41" s="130"/>
      <c r="T41" s="37"/>
    </row>
    <row r="42" spans="1:20">
      <c r="A42" s="127" t="s">
        <v>94</v>
      </c>
      <c r="B42" s="129"/>
      <c r="C42" s="133"/>
      <c r="D42" s="134"/>
      <c r="E42" s="135"/>
      <c r="F42" s="136">
        <f t="shared" si="0"/>
        <v>0</v>
      </c>
      <c r="G42" s="52"/>
      <c r="H42" s="130"/>
      <c r="T42" s="37"/>
    </row>
    <row r="43" spans="1:20">
      <c r="A43" s="127" t="s">
        <v>95</v>
      </c>
      <c r="B43" s="129"/>
      <c r="C43" s="133"/>
      <c r="D43" s="134"/>
      <c r="E43" s="135"/>
      <c r="F43" s="136">
        <f t="shared" si="0"/>
        <v>0</v>
      </c>
      <c r="G43" s="52"/>
      <c r="H43" s="130"/>
      <c r="T43" s="37"/>
    </row>
    <row r="44" spans="1:20" ht="12.75" customHeight="1">
      <c r="A44" s="287" t="s">
        <v>121</v>
      </c>
      <c r="B44" s="288"/>
      <c r="C44" s="289" t="s">
        <v>119</v>
      </c>
      <c r="D44" s="289"/>
      <c r="E44" s="289"/>
      <c r="F44" s="137">
        <f>SUM(F4:F43)</f>
        <v>50</v>
      </c>
      <c r="G44" s="55" t="s">
        <v>119</v>
      </c>
      <c r="H44" s="55" t="s">
        <v>119</v>
      </c>
    </row>
    <row r="45" spans="1:20">
      <c r="C45" s="34"/>
      <c r="F45" s="34"/>
    </row>
  </sheetData>
  <mergeCells count="8">
    <mergeCell ref="A44:B44"/>
    <mergeCell ref="C44:E44"/>
    <mergeCell ref="A2:A3"/>
    <mergeCell ref="G2:G3"/>
    <mergeCell ref="A1:H1"/>
    <mergeCell ref="H2:H3"/>
    <mergeCell ref="B2:B3"/>
    <mergeCell ref="C2:F2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70" fitToHeight="10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"/>
  <sheetViews>
    <sheetView showZeros="0" workbookViewId="0">
      <selection activeCell="I4" sqref="I4"/>
    </sheetView>
  </sheetViews>
  <sheetFormatPr defaultRowHeight="12.75"/>
  <cols>
    <col min="1" max="1" width="6.7109375" style="106" customWidth="1"/>
    <col min="2" max="2" width="50.7109375" style="106" customWidth="1"/>
    <col min="3" max="3" width="8.5703125" style="106" customWidth="1"/>
    <col min="4" max="4" width="22.28515625" style="106" customWidth="1"/>
    <col min="5" max="6" width="10" style="106" customWidth="1"/>
    <col min="7" max="7" width="18.28515625" style="106" customWidth="1"/>
    <col min="8" max="9" width="11.7109375" style="106" customWidth="1"/>
    <col min="10" max="10" width="18.5703125" style="106" customWidth="1"/>
    <col min="11" max="16384" width="9.140625" style="106"/>
  </cols>
  <sheetData>
    <row r="1" spans="1:10">
      <c r="A1" s="306" t="s">
        <v>101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10">
      <c r="A2" s="305" t="s">
        <v>24</v>
      </c>
      <c r="B2" s="305" t="s">
        <v>28</v>
      </c>
      <c r="C2" s="305" t="s">
        <v>29</v>
      </c>
      <c r="D2" s="305" t="s">
        <v>114</v>
      </c>
      <c r="E2" s="305" t="s">
        <v>117</v>
      </c>
      <c r="F2" s="305"/>
      <c r="G2" s="305" t="s">
        <v>34</v>
      </c>
      <c r="H2" s="305" t="s">
        <v>30</v>
      </c>
      <c r="I2" s="305"/>
      <c r="J2" s="305" t="s">
        <v>43</v>
      </c>
    </row>
    <row r="3" spans="1:10">
      <c r="A3" s="305"/>
      <c r="B3" s="305"/>
      <c r="C3" s="305"/>
      <c r="D3" s="305"/>
      <c r="E3" s="56" t="s">
        <v>113</v>
      </c>
      <c r="F3" s="56" t="s">
        <v>122</v>
      </c>
      <c r="G3" s="305"/>
      <c r="H3" s="56" t="s">
        <v>115</v>
      </c>
      <c r="I3" s="56" t="s">
        <v>116</v>
      </c>
      <c r="J3" s="305"/>
    </row>
    <row r="4" spans="1:10">
      <c r="A4" s="132" t="s">
        <v>31</v>
      </c>
      <c r="B4" s="101"/>
      <c r="C4" s="57"/>
      <c r="D4" s="58"/>
      <c r="E4" s="138"/>
      <c r="F4" s="139"/>
      <c r="G4" s="58"/>
      <c r="H4" s="57"/>
      <c r="I4" s="57"/>
      <c r="J4" s="57"/>
    </row>
    <row r="5" spans="1:10">
      <c r="A5" s="132" t="s">
        <v>32</v>
      </c>
      <c r="B5" s="101"/>
      <c r="C5" s="57"/>
      <c r="D5" s="57"/>
      <c r="E5" s="140"/>
      <c r="F5" s="141"/>
      <c r="G5" s="58"/>
      <c r="H5" s="57"/>
      <c r="I5" s="57"/>
      <c r="J5" s="57"/>
    </row>
    <row r="6" spans="1:10">
      <c r="A6" s="132" t="s">
        <v>33</v>
      </c>
      <c r="B6" s="101"/>
      <c r="C6" s="57"/>
      <c r="D6" s="57"/>
      <c r="E6" s="140"/>
      <c r="F6" s="141"/>
      <c r="G6" s="58"/>
      <c r="H6" s="57"/>
      <c r="I6" s="57"/>
      <c r="J6" s="57"/>
    </row>
    <row r="7" spans="1:10">
      <c r="A7" s="132" t="s">
        <v>59</v>
      </c>
      <c r="B7" s="101"/>
      <c r="C7" s="57"/>
      <c r="D7" s="57"/>
      <c r="E7" s="140"/>
      <c r="F7" s="141"/>
      <c r="G7" s="58"/>
      <c r="H7" s="57"/>
      <c r="I7" s="57"/>
      <c r="J7" s="57"/>
    </row>
    <row r="8" spans="1:10">
      <c r="A8" s="132" t="s">
        <v>60</v>
      </c>
      <c r="B8" s="101"/>
      <c r="C8" s="57"/>
      <c r="D8" s="57"/>
      <c r="E8" s="140"/>
      <c r="F8" s="141"/>
      <c r="G8" s="58"/>
      <c r="H8" s="57"/>
      <c r="I8" s="57"/>
      <c r="J8" s="57"/>
    </row>
    <row r="9" spans="1:10">
      <c r="A9" s="132" t="s">
        <v>61</v>
      </c>
      <c r="B9" s="101"/>
      <c r="C9" s="57"/>
      <c r="D9" s="57"/>
      <c r="E9" s="140"/>
      <c r="F9" s="141"/>
      <c r="G9" s="58"/>
      <c r="H9" s="57"/>
      <c r="I9" s="57"/>
      <c r="J9" s="57"/>
    </row>
    <row r="10" spans="1:10">
      <c r="A10" s="132" t="s">
        <v>62</v>
      </c>
      <c r="B10" s="101"/>
      <c r="C10" s="57"/>
      <c r="D10" s="57"/>
      <c r="E10" s="140"/>
      <c r="F10" s="141"/>
      <c r="G10" s="58"/>
      <c r="H10" s="57"/>
      <c r="I10" s="57"/>
      <c r="J10" s="57"/>
    </row>
    <row r="11" spans="1:10">
      <c r="A11" s="132" t="s">
        <v>63</v>
      </c>
      <c r="B11" s="101"/>
      <c r="C11" s="57"/>
      <c r="D11" s="57"/>
      <c r="E11" s="140"/>
      <c r="F11" s="141"/>
      <c r="G11" s="58"/>
      <c r="H11" s="57"/>
      <c r="I11" s="57"/>
      <c r="J11" s="57"/>
    </row>
    <row r="12" spans="1:10">
      <c r="A12" s="132" t="s">
        <v>64</v>
      </c>
      <c r="B12" s="101"/>
      <c r="C12" s="57"/>
      <c r="D12" s="57"/>
      <c r="E12" s="140"/>
      <c r="F12" s="141"/>
      <c r="G12" s="58"/>
      <c r="H12" s="57"/>
      <c r="I12" s="57"/>
      <c r="J12" s="57"/>
    </row>
    <row r="13" spans="1:10">
      <c r="A13" s="132" t="s">
        <v>65</v>
      </c>
      <c r="B13" s="101"/>
      <c r="C13" s="57"/>
      <c r="D13" s="57"/>
      <c r="E13" s="140"/>
      <c r="F13" s="141"/>
      <c r="G13" s="57"/>
      <c r="H13" s="57"/>
      <c r="I13" s="57"/>
      <c r="J13" s="57"/>
    </row>
    <row r="14" spans="1:10">
      <c r="A14" s="302" t="s">
        <v>19</v>
      </c>
      <c r="B14" s="303"/>
      <c r="C14" s="303"/>
      <c r="D14" s="304"/>
      <c r="E14" s="142">
        <f>SUM(E4:E13)</f>
        <v>0</v>
      </c>
      <c r="F14" s="142">
        <f>SUM(F4:F13)</f>
        <v>0</v>
      </c>
      <c r="G14" s="131"/>
      <c r="H14" s="131"/>
      <c r="I14" s="131"/>
      <c r="J14" s="131"/>
    </row>
  </sheetData>
  <mergeCells count="10">
    <mergeCell ref="A14:D14"/>
    <mergeCell ref="H2:I2"/>
    <mergeCell ref="E2:F2"/>
    <mergeCell ref="G2:G3"/>
    <mergeCell ref="A1:J1"/>
    <mergeCell ref="J2:J3"/>
    <mergeCell ref="A2:A3"/>
    <mergeCell ref="B2:B3"/>
    <mergeCell ref="C2:C3"/>
    <mergeCell ref="D2:D3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87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showZeros="0" zoomScale="85" workbookViewId="0">
      <selection activeCell="I5" sqref="I5"/>
    </sheetView>
  </sheetViews>
  <sheetFormatPr defaultRowHeight="12.75"/>
  <cols>
    <col min="1" max="1" width="6.7109375" style="34" customWidth="1"/>
    <col min="2" max="2" width="50.7109375" style="34" customWidth="1"/>
    <col min="3" max="3" width="7.5703125" style="35" customWidth="1"/>
    <col min="4" max="4" width="6.7109375" style="53" customWidth="1"/>
    <col min="5" max="5" width="10" style="54" customWidth="1"/>
    <col min="6" max="6" width="7.5703125" style="35" customWidth="1"/>
    <col min="7" max="7" width="11.7109375" style="34" customWidth="1"/>
    <col min="8" max="8" width="16" style="34" customWidth="1"/>
    <col min="9" max="9" width="44.85546875" style="34" customWidth="1"/>
    <col min="10" max="16384" width="9.140625" style="34"/>
  </cols>
  <sheetData>
    <row r="1" spans="1:21" ht="15.75">
      <c r="A1" s="290" t="s">
        <v>124</v>
      </c>
      <c r="B1" s="290"/>
      <c r="C1" s="290"/>
      <c r="D1" s="290"/>
      <c r="E1" s="290"/>
      <c r="F1" s="290"/>
      <c r="G1" s="290"/>
      <c r="H1" s="290"/>
      <c r="I1" s="290"/>
    </row>
    <row r="2" spans="1:21" ht="12.75" customHeight="1">
      <c r="A2" s="300" t="s">
        <v>24</v>
      </c>
      <c r="B2" s="293" t="s">
        <v>25</v>
      </c>
      <c r="C2" s="297" t="s">
        <v>26</v>
      </c>
      <c r="D2" s="298"/>
      <c r="E2" s="298"/>
      <c r="F2" s="299"/>
      <c r="G2" s="293" t="s">
        <v>58</v>
      </c>
      <c r="H2" s="295" t="s">
        <v>126</v>
      </c>
      <c r="I2" s="295" t="s">
        <v>43</v>
      </c>
    </row>
    <row r="3" spans="1:21" ht="62.25" customHeight="1">
      <c r="A3" s="301"/>
      <c r="B3" s="294"/>
      <c r="C3" s="38" t="s">
        <v>164</v>
      </c>
      <c r="D3" s="121" t="s">
        <v>118</v>
      </c>
      <c r="E3" s="122" t="s">
        <v>163</v>
      </c>
      <c r="F3" s="38" t="s">
        <v>165</v>
      </c>
      <c r="G3" s="294"/>
      <c r="H3" s="296"/>
      <c r="I3" s="296"/>
    </row>
    <row r="4" spans="1:21">
      <c r="A4" s="127" t="s">
        <v>31</v>
      </c>
      <c r="B4" s="128" t="s">
        <v>229</v>
      </c>
      <c r="C4" s="133">
        <v>1</v>
      </c>
      <c r="D4" s="134">
        <v>50</v>
      </c>
      <c r="E4" s="135" t="s">
        <v>226</v>
      </c>
      <c r="F4" s="136">
        <f>C4*D4</f>
        <v>50</v>
      </c>
      <c r="G4" s="52" t="s">
        <v>230</v>
      </c>
      <c r="H4" s="130" t="s">
        <v>231</v>
      </c>
      <c r="I4" s="130" t="s">
        <v>228</v>
      </c>
    </row>
    <row r="5" spans="1:21">
      <c r="A5" s="127" t="s">
        <v>32</v>
      </c>
      <c r="B5" s="128"/>
      <c r="C5" s="133"/>
      <c r="D5" s="134"/>
      <c r="E5" s="135"/>
      <c r="F5" s="136">
        <f t="shared" ref="F5:F43" si="0">C5*D5</f>
        <v>0</v>
      </c>
      <c r="G5" s="52"/>
      <c r="H5" s="130"/>
      <c r="I5" s="130"/>
    </row>
    <row r="6" spans="1:21">
      <c r="A6" s="127" t="s">
        <v>33</v>
      </c>
      <c r="B6" s="129"/>
      <c r="C6" s="133"/>
      <c r="D6" s="134"/>
      <c r="E6" s="135"/>
      <c r="F6" s="136">
        <f t="shared" si="0"/>
        <v>0</v>
      </c>
      <c r="G6" s="52"/>
      <c r="H6" s="130"/>
      <c r="I6" s="130"/>
    </row>
    <row r="7" spans="1:21">
      <c r="A7" s="127" t="s">
        <v>59</v>
      </c>
      <c r="B7" s="129"/>
      <c r="C7" s="133"/>
      <c r="D7" s="134"/>
      <c r="E7" s="135"/>
      <c r="F7" s="136">
        <f t="shared" si="0"/>
        <v>0</v>
      </c>
      <c r="G7" s="52"/>
      <c r="H7" s="130"/>
      <c r="I7" s="130"/>
    </row>
    <row r="8" spans="1:21">
      <c r="A8" s="127" t="s">
        <v>60</v>
      </c>
      <c r="B8" s="129"/>
      <c r="C8" s="133"/>
      <c r="D8" s="134"/>
      <c r="E8" s="135"/>
      <c r="F8" s="136">
        <f t="shared" si="0"/>
        <v>0</v>
      </c>
      <c r="G8" s="52"/>
      <c r="H8" s="130"/>
      <c r="I8" s="130"/>
    </row>
    <row r="9" spans="1:21">
      <c r="A9" s="127" t="s">
        <v>61</v>
      </c>
      <c r="B9" s="129"/>
      <c r="C9" s="133"/>
      <c r="D9" s="134"/>
      <c r="E9" s="135"/>
      <c r="F9" s="136">
        <f t="shared" si="0"/>
        <v>0</v>
      </c>
      <c r="G9" s="52"/>
      <c r="H9" s="130"/>
      <c r="I9" s="130"/>
      <c r="U9" s="37"/>
    </row>
    <row r="10" spans="1:21">
      <c r="A10" s="127" t="s">
        <v>62</v>
      </c>
      <c r="B10" s="129"/>
      <c r="C10" s="133"/>
      <c r="D10" s="134"/>
      <c r="E10" s="135"/>
      <c r="F10" s="136">
        <f t="shared" si="0"/>
        <v>0</v>
      </c>
      <c r="G10" s="52"/>
      <c r="H10" s="130"/>
      <c r="I10" s="130"/>
      <c r="U10" s="37"/>
    </row>
    <row r="11" spans="1:21">
      <c r="A11" s="127" t="s">
        <v>63</v>
      </c>
      <c r="B11" s="129"/>
      <c r="C11" s="133"/>
      <c r="D11" s="134"/>
      <c r="E11" s="135"/>
      <c r="F11" s="136">
        <f t="shared" si="0"/>
        <v>0</v>
      </c>
      <c r="G11" s="52"/>
      <c r="H11" s="130"/>
      <c r="I11" s="130"/>
      <c r="U11" s="37"/>
    </row>
    <row r="12" spans="1:21">
      <c r="A12" s="127" t="s">
        <v>64</v>
      </c>
      <c r="B12" s="129"/>
      <c r="C12" s="133"/>
      <c r="D12" s="134"/>
      <c r="E12" s="135"/>
      <c r="F12" s="136">
        <f t="shared" si="0"/>
        <v>0</v>
      </c>
      <c r="G12" s="52"/>
      <c r="H12" s="130"/>
      <c r="I12" s="130"/>
      <c r="U12" s="37"/>
    </row>
    <row r="13" spans="1:21">
      <c r="A13" s="127" t="s">
        <v>65</v>
      </c>
      <c r="B13" s="129"/>
      <c r="C13" s="133"/>
      <c r="D13" s="134"/>
      <c r="E13" s="135"/>
      <c r="F13" s="136">
        <f t="shared" si="0"/>
        <v>0</v>
      </c>
      <c r="G13" s="52"/>
      <c r="H13" s="130"/>
      <c r="I13" s="130"/>
      <c r="U13" s="37"/>
    </row>
    <row r="14" spans="1:21">
      <c r="A14" s="127" t="s">
        <v>66</v>
      </c>
      <c r="B14" s="129"/>
      <c r="C14" s="133"/>
      <c r="D14" s="134"/>
      <c r="E14" s="135"/>
      <c r="F14" s="136">
        <f t="shared" si="0"/>
        <v>0</v>
      </c>
      <c r="G14" s="52"/>
      <c r="H14" s="130"/>
      <c r="I14" s="130"/>
      <c r="U14" s="37"/>
    </row>
    <row r="15" spans="1:21">
      <c r="A15" s="127" t="s">
        <v>67</v>
      </c>
      <c r="B15" s="129"/>
      <c r="C15" s="133"/>
      <c r="D15" s="134"/>
      <c r="E15" s="135"/>
      <c r="F15" s="136">
        <f t="shared" si="0"/>
        <v>0</v>
      </c>
      <c r="G15" s="52"/>
      <c r="H15" s="130"/>
      <c r="I15" s="130"/>
      <c r="U15" s="37"/>
    </row>
    <row r="16" spans="1:21">
      <c r="A16" s="127" t="s">
        <v>68</v>
      </c>
      <c r="B16" s="129"/>
      <c r="C16" s="133"/>
      <c r="D16" s="134"/>
      <c r="E16" s="135"/>
      <c r="F16" s="136">
        <f t="shared" si="0"/>
        <v>0</v>
      </c>
      <c r="G16" s="52"/>
      <c r="H16" s="130"/>
      <c r="I16" s="130"/>
      <c r="U16" s="37"/>
    </row>
    <row r="17" spans="1:21">
      <c r="A17" s="127" t="s">
        <v>69</v>
      </c>
      <c r="B17" s="129"/>
      <c r="C17" s="133"/>
      <c r="D17" s="134"/>
      <c r="E17" s="135"/>
      <c r="F17" s="136">
        <f t="shared" si="0"/>
        <v>0</v>
      </c>
      <c r="G17" s="52"/>
      <c r="H17" s="130"/>
      <c r="I17" s="130"/>
      <c r="U17" s="37"/>
    </row>
    <row r="18" spans="1:21">
      <c r="A18" s="127" t="s">
        <v>70</v>
      </c>
      <c r="B18" s="129"/>
      <c r="C18" s="133"/>
      <c r="D18" s="134"/>
      <c r="E18" s="135"/>
      <c r="F18" s="136">
        <f t="shared" si="0"/>
        <v>0</v>
      </c>
      <c r="G18" s="52"/>
      <c r="H18" s="130"/>
      <c r="I18" s="130"/>
      <c r="U18" s="37"/>
    </row>
    <row r="19" spans="1:21">
      <c r="A19" s="127" t="s">
        <v>71</v>
      </c>
      <c r="B19" s="129"/>
      <c r="C19" s="133"/>
      <c r="D19" s="134"/>
      <c r="E19" s="135"/>
      <c r="F19" s="136">
        <f t="shared" si="0"/>
        <v>0</v>
      </c>
      <c r="G19" s="52"/>
      <c r="H19" s="130"/>
      <c r="I19" s="130"/>
      <c r="U19" s="37"/>
    </row>
    <row r="20" spans="1:21">
      <c r="A20" s="127" t="s">
        <v>72</v>
      </c>
      <c r="B20" s="129"/>
      <c r="C20" s="133"/>
      <c r="D20" s="134"/>
      <c r="E20" s="135"/>
      <c r="F20" s="136">
        <f t="shared" si="0"/>
        <v>0</v>
      </c>
      <c r="G20" s="52"/>
      <c r="H20" s="130"/>
      <c r="I20" s="130"/>
      <c r="U20" s="37"/>
    </row>
    <row r="21" spans="1:21">
      <c r="A21" s="127" t="s">
        <v>73</v>
      </c>
      <c r="B21" s="129"/>
      <c r="C21" s="133"/>
      <c r="D21" s="134"/>
      <c r="E21" s="135"/>
      <c r="F21" s="136">
        <f t="shared" si="0"/>
        <v>0</v>
      </c>
      <c r="G21" s="52"/>
      <c r="H21" s="130"/>
      <c r="I21" s="130"/>
      <c r="U21" s="37"/>
    </row>
    <row r="22" spans="1:21">
      <c r="A22" s="127" t="s">
        <v>74</v>
      </c>
      <c r="B22" s="129"/>
      <c r="C22" s="133"/>
      <c r="D22" s="134"/>
      <c r="E22" s="135"/>
      <c r="F22" s="136">
        <f t="shared" si="0"/>
        <v>0</v>
      </c>
      <c r="G22" s="52"/>
      <c r="H22" s="130"/>
      <c r="I22" s="130"/>
      <c r="U22" s="37"/>
    </row>
    <row r="23" spans="1:21">
      <c r="A23" s="127" t="s">
        <v>75</v>
      </c>
      <c r="B23" s="129"/>
      <c r="C23" s="133"/>
      <c r="D23" s="134"/>
      <c r="E23" s="135"/>
      <c r="F23" s="136">
        <f t="shared" si="0"/>
        <v>0</v>
      </c>
      <c r="G23" s="52"/>
      <c r="H23" s="130"/>
      <c r="I23" s="130"/>
      <c r="U23" s="37"/>
    </row>
    <row r="24" spans="1:21">
      <c r="A24" s="127" t="s">
        <v>76</v>
      </c>
      <c r="B24" s="129"/>
      <c r="C24" s="133"/>
      <c r="D24" s="134"/>
      <c r="E24" s="135"/>
      <c r="F24" s="136">
        <f t="shared" si="0"/>
        <v>0</v>
      </c>
      <c r="G24" s="52"/>
      <c r="H24" s="130"/>
      <c r="I24" s="130"/>
      <c r="U24" s="37"/>
    </row>
    <row r="25" spans="1:21">
      <c r="A25" s="127" t="s">
        <v>77</v>
      </c>
      <c r="B25" s="129"/>
      <c r="C25" s="133"/>
      <c r="D25" s="134"/>
      <c r="E25" s="135"/>
      <c r="F25" s="136">
        <f t="shared" si="0"/>
        <v>0</v>
      </c>
      <c r="G25" s="52"/>
      <c r="H25" s="130"/>
      <c r="I25" s="130"/>
      <c r="U25" s="37"/>
    </row>
    <row r="26" spans="1:21">
      <c r="A26" s="127" t="s">
        <v>78</v>
      </c>
      <c r="B26" s="129"/>
      <c r="C26" s="133"/>
      <c r="D26" s="134"/>
      <c r="E26" s="135"/>
      <c r="F26" s="136">
        <f t="shared" si="0"/>
        <v>0</v>
      </c>
      <c r="G26" s="52"/>
      <c r="H26" s="130"/>
      <c r="I26" s="130"/>
      <c r="U26" s="37"/>
    </row>
    <row r="27" spans="1:21">
      <c r="A27" s="127" t="s">
        <v>79</v>
      </c>
      <c r="B27" s="129"/>
      <c r="C27" s="133"/>
      <c r="D27" s="134"/>
      <c r="E27" s="135"/>
      <c r="F27" s="136">
        <f t="shared" si="0"/>
        <v>0</v>
      </c>
      <c r="G27" s="52"/>
      <c r="H27" s="130"/>
      <c r="I27" s="130"/>
      <c r="U27" s="37"/>
    </row>
    <row r="28" spans="1:21">
      <c r="A28" s="127" t="s">
        <v>80</v>
      </c>
      <c r="B28" s="129"/>
      <c r="C28" s="133"/>
      <c r="D28" s="134"/>
      <c r="E28" s="135"/>
      <c r="F28" s="136">
        <f t="shared" si="0"/>
        <v>0</v>
      </c>
      <c r="G28" s="52"/>
      <c r="H28" s="130"/>
      <c r="I28" s="130"/>
      <c r="U28" s="37"/>
    </row>
    <row r="29" spans="1:21">
      <c r="A29" s="127" t="s">
        <v>81</v>
      </c>
      <c r="B29" s="129"/>
      <c r="C29" s="133"/>
      <c r="D29" s="134"/>
      <c r="E29" s="135"/>
      <c r="F29" s="136">
        <f t="shared" si="0"/>
        <v>0</v>
      </c>
      <c r="G29" s="52"/>
      <c r="H29" s="130"/>
      <c r="I29" s="130"/>
      <c r="U29" s="37"/>
    </row>
    <row r="30" spans="1:21">
      <c r="A30" s="127" t="s">
        <v>82</v>
      </c>
      <c r="B30" s="129"/>
      <c r="C30" s="133"/>
      <c r="D30" s="134"/>
      <c r="E30" s="135"/>
      <c r="F30" s="136">
        <f t="shared" si="0"/>
        <v>0</v>
      </c>
      <c r="G30" s="52"/>
      <c r="H30" s="130"/>
      <c r="I30" s="130"/>
      <c r="U30" s="37"/>
    </row>
    <row r="31" spans="1:21">
      <c r="A31" s="127" t="s">
        <v>83</v>
      </c>
      <c r="B31" s="129"/>
      <c r="C31" s="133"/>
      <c r="D31" s="134"/>
      <c r="E31" s="135"/>
      <c r="F31" s="136">
        <f t="shared" si="0"/>
        <v>0</v>
      </c>
      <c r="G31" s="52"/>
      <c r="H31" s="130"/>
      <c r="I31" s="130"/>
      <c r="U31" s="37"/>
    </row>
    <row r="32" spans="1:21">
      <c r="A32" s="127" t="s">
        <v>84</v>
      </c>
      <c r="B32" s="129"/>
      <c r="C32" s="133"/>
      <c r="D32" s="134"/>
      <c r="E32" s="135"/>
      <c r="F32" s="136">
        <f t="shared" si="0"/>
        <v>0</v>
      </c>
      <c r="G32" s="52"/>
      <c r="H32" s="130"/>
      <c r="I32" s="130"/>
      <c r="U32" s="37"/>
    </row>
    <row r="33" spans="1:21">
      <c r="A33" s="127" t="s">
        <v>85</v>
      </c>
      <c r="B33" s="129"/>
      <c r="C33" s="133"/>
      <c r="D33" s="134"/>
      <c r="E33" s="135"/>
      <c r="F33" s="136">
        <f t="shared" si="0"/>
        <v>0</v>
      </c>
      <c r="G33" s="52"/>
      <c r="H33" s="130"/>
      <c r="I33" s="130"/>
      <c r="U33" s="37"/>
    </row>
    <row r="34" spans="1:21">
      <c r="A34" s="127" t="s">
        <v>86</v>
      </c>
      <c r="B34" s="129"/>
      <c r="C34" s="133"/>
      <c r="D34" s="134"/>
      <c r="E34" s="135"/>
      <c r="F34" s="136">
        <f t="shared" si="0"/>
        <v>0</v>
      </c>
      <c r="G34" s="52"/>
      <c r="H34" s="130"/>
      <c r="I34" s="130"/>
      <c r="U34" s="37"/>
    </row>
    <row r="35" spans="1:21">
      <c r="A35" s="127" t="s">
        <v>87</v>
      </c>
      <c r="B35" s="129"/>
      <c r="C35" s="133"/>
      <c r="D35" s="134"/>
      <c r="E35" s="135"/>
      <c r="F35" s="136">
        <f t="shared" si="0"/>
        <v>0</v>
      </c>
      <c r="G35" s="52"/>
      <c r="H35" s="130"/>
      <c r="I35" s="130"/>
      <c r="U35" s="37"/>
    </row>
    <row r="36" spans="1:21">
      <c r="A36" s="127" t="s">
        <v>88</v>
      </c>
      <c r="B36" s="129"/>
      <c r="C36" s="133"/>
      <c r="D36" s="134"/>
      <c r="E36" s="135"/>
      <c r="F36" s="136">
        <f t="shared" si="0"/>
        <v>0</v>
      </c>
      <c r="G36" s="52"/>
      <c r="H36" s="130"/>
      <c r="I36" s="130"/>
      <c r="U36" s="37"/>
    </row>
    <row r="37" spans="1:21">
      <c r="A37" s="127" t="s">
        <v>89</v>
      </c>
      <c r="B37" s="129"/>
      <c r="C37" s="133"/>
      <c r="D37" s="134"/>
      <c r="E37" s="135"/>
      <c r="F37" s="136">
        <f t="shared" si="0"/>
        <v>0</v>
      </c>
      <c r="G37" s="52"/>
      <c r="H37" s="130"/>
      <c r="I37" s="130"/>
      <c r="U37" s="37"/>
    </row>
    <row r="38" spans="1:21">
      <c r="A38" s="127" t="s">
        <v>90</v>
      </c>
      <c r="B38" s="129"/>
      <c r="C38" s="133"/>
      <c r="D38" s="134"/>
      <c r="E38" s="135"/>
      <c r="F38" s="136">
        <f t="shared" si="0"/>
        <v>0</v>
      </c>
      <c r="G38" s="52"/>
      <c r="H38" s="130"/>
      <c r="I38" s="130"/>
      <c r="U38" s="37"/>
    </row>
    <row r="39" spans="1:21">
      <c r="A39" s="127" t="s">
        <v>91</v>
      </c>
      <c r="B39" s="129"/>
      <c r="C39" s="133"/>
      <c r="D39" s="134"/>
      <c r="E39" s="135"/>
      <c r="F39" s="136">
        <f t="shared" si="0"/>
        <v>0</v>
      </c>
      <c r="G39" s="52"/>
      <c r="H39" s="130"/>
      <c r="I39" s="130"/>
      <c r="U39" s="37"/>
    </row>
    <row r="40" spans="1:21">
      <c r="A40" s="127" t="s">
        <v>92</v>
      </c>
      <c r="B40" s="129"/>
      <c r="C40" s="133"/>
      <c r="D40" s="134"/>
      <c r="E40" s="135"/>
      <c r="F40" s="136">
        <f t="shared" si="0"/>
        <v>0</v>
      </c>
      <c r="G40" s="52"/>
      <c r="H40" s="130"/>
      <c r="I40" s="130"/>
      <c r="U40" s="37"/>
    </row>
    <row r="41" spans="1:21">
      <c r="A41" s="127" t="s">
        <v>93</v>
      </c>
      <c r="B41" s="129"/>
      <c r="C41" s="133"/>
      <c r="D41" s="134"/>
      <c r="E41" s="135"/>
      <c r="F41" s="136">
        <f t="shared" si="0"/>
        <v>0</v>
      </c>
      <c r="G41" s="52"/>
      <c r="H41" s="130"/>
      <c r="I41" s="130"/>
      <c r="U41" s="37"/>
    </row>
    <row r="42" spans="1:21">
      <c r="A42" s="127" t="s">
        <v>94</v>
      </c>
      <c r="B42" s="129"/>
      <c r="C42" s="133"/>
      <c r="D42" s="134"/>
      <c r="E42" s="135"/>
      <c r="F42" s="136">
        <f t="shared" si="0"/>
        <v>0</v>
      </c>
      <c r="G42" s="52"/>
      <c r="H42" s="130"/>
      <c r="I42" s="130"/>
      <c r="U42" s="37"/>
    </row>
    <row r="43" spans="1:21">
      <c r="A43" s="127" t="s">
        <v>95</v>
      </c>
      <c r="B43" s="129"/>
      <c r="C43" s="133"/>
      <c r="D43" s="134"/>
      <c r="E43" s="135"/>
      <c r="F43" s="136">
        <f t="shared" si="0"/>
        <v>0</v>
      </c>
      <c r="G43" s="52"/>
      <c r="H43" s="130"/>
      <c r="I43" s="130"/>
      <c r="U43" s="37"/>
    </row>
    <row r="44" spans="1:21" ht="12.75" customHeight="1">
      <c r="A44" s="287" t="s">
        <v>125</v>
      </c>
      <c r="B44" s="288"/>
      <c r="C44" s="289" t="s">
        <v>119</v>
      </c>
      <c r="D44" s="289"/>
      <c r="E44" s="289"/>
      <c r="F44" s="137">
        <f>SUM(F4:F43)</f>
        <v>50</v>
      </c>
      <c r="G44" s="55" t="s">
        <v>119</v>
      </c>
      <c r="H44" s="55" t="s">
        <v>119</v>
      </c>
      <c r="I44" s="55" t="s">
        <v>119</v>
      </c>
    </row>
    <row r="45" spans="1:21">
      <c r="C45" s="34"/>
      <c r="F45" s="34"/>
    </row>
  </sheetData>
  <mergeCells count="9">
    <mergeCell ref="A44:B44"/>
    <mergeCell ref="C44:E44"/>
    <mergeCell ref="A1:I1"/>
    <mergeCell ref="A2:A3"/>
    <mergeCell ref="B2:B3"/>
    <mergeCell ref="C2:F2"/>
    <mergeCell ref="G2:G3"/>
    <mergeCell ref="I2:I3"/>
    <mergeCell ref="H2:H3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90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showZeros="0" zoomScale="85" workbookViewId="0">
      <selection activeCell="H27" sqref="H27"/>
    </sheetView>
  </sheetViews>
  <sheetFormatPr defaultRowHeight="12.75"/>
  <cols>
    <col min="1" max="1" width="6.7109375" style="34" customWidth="1"/>
    <col min="2" max="2" width="50.7109375" style="34" customWidth="1"/>
    <col min="3" max="3" width="7.5703125" style="35" customWidth="1"/>
    <col min="4" max="4" width="6.7109375" style="53" customWidth="1"/>
    <col min="5" max="5" width="9.28515625" style="54" customWidth="1"/>
    <col min="6" max="6" width="7.5703125" style="35" customWidth="1"/>
    <col min="7" max="7" width="11.7109375" style="34" customWidth="1"/>
    <col min="8" max="8" width="44.85546875" style="34" customWidth="1"/>
    <col min="9" max="16384" width="9.140625" style="34"/>
  </cols>
  <sheetData>
    <row r="1" spans="1:20" ht="15.75">
      <c r="A1" s="290" t="s">
        <v>98</v>
      </c>
      <c r="B1" s="290"/>
      <c r="C1" s="290"/>
      <c r="D1" s="290"/>
      <c r="E1" s="290"/>
      <c r="F1" s="290"/>
      <c r="G1" s="290"/>
      <c r="H1" s="290"/>
    </row>
    <row r="2" spans="1:20" ht="12.75" customHeight="1">
      <c r="A2" s="300" t="s">
        <v>24</v>
      </c>
      <c r="B2" s="293" t="s">
        <v>25</v>
      </c>
      <c r="C2" s="297" t="s">
        <v>26</v>
      </c>
      <c r="D2" s="298"/>
      <c r="E2" s="298"/>
      <c r="F2" s="299"/>
      <c r="G2" s="293" t="s">
        <v>58</v>
      </c>
      <c r="H2" s="295" t="s">
        <v>43</v>
      </c>
    </row>
    <row r="3" spans="1:20" ht="62.25" customHeight="1">
      <c r="A3" s="301"/>
      <c r="B3" s="294"/>
      <c r="C3" s="38" t="s">
        <v>164</v>
      </c>
      <c r="D3" s="121" t="s">
        <v>118</v>
      </c>
      <c r="E3" s="122" t="s">
        <v>163</v>
      </c>
      <c r="F3" s="38" t="s">
        <v>165</v>
      </c>
      <c r="G3" s="294"/>
      <c r="H3" s="296"/>
    </row>
    <row r="4" spans="1:20">
      <c r="A4" s="127" t="s">
        <v>31</v>
      </c>
      <c r="B4" s="128" t="s">
        <v>232</v>
      </c>
      <c r="C4" s="133">
        <v>1</v>
      </c>
      <c r="D4" s="134">
        <v>25</v>
      </c>
      <c r="E4" s="135" t="s">
        <v>233</v>
      </c>
      <c r="F4" s="136">
        <f>C4*D4</f>
        <v>25</v>
      </c>
      <c r="G4" s="52" t="s">
        <v>247</v>
      </c>
      <c r="H4" s="130" t="s">
        <v>234</v>
      </c>
    </row>
    <row r="5" spans="1:20">
      <c r="A5" s="127" t="s">
        <v>32</v>
      </c>
      <c r="B5" s="128"/>
      <c r="C5" s="133"/>
      <c r="D5" s="134"/>
      <c r="E5" s="135"/>
      <c r="F5" s="136">
        <f t="shared" ref="F5:F43" si="0">C5*D5</f>
        <v>0</v>
      </c>
      <c r="G5" s="52"/>
      <c r="H5" s="130"/>
    </row>
    <row r="6" spans="1:20">
      <c r="A6" s="127" t="s">
        <v>33</v>
      </c>
      <c r="B6" s="129"/>
      <c r="C6" s="133"/>
      <c r="D6" s="134"/>
      <c r="E6" s="135"/>
      <c r="F6" s="136">
        <f t="shared" si="0"/>
        <v>0</v>
      </c>
      <c r="G6" s="52"/>
      <c r="H6" s="130"/>
    </row>
    <row r="7" spans="1:20">
      <c r="A7" s="127" t="s">
        <v>59</v>
      </c>
      <c r="B7" s="129"/>
      <c r="C7" s="133"/>
      <c r="D7" s="134"/>
      <c r="E7" s="135"/>
      <c r="F7" s="136">
        <f t="shared" si="0"/>
        <v>0</v>
      </c>
      <c r="G7" s="52"/>
      <c r="H7" s="130"/>
    </row>
    <row r="8" spans="1:20">
      <c r="A8" s="127" t="s">
        <v>60</v>
      </c>
      <c r="B8" s="129"/>
      <c r="C8" s="133"/>
      <c r="D8" s="134"/>
      <c r="E8" s="135"/>
      <c r="F8" s="136">
        <f t="shared" si="0"/>
        <v>0</v>
      </c>
      <c r="G8" s="52"/>
      <c r="H8" s="130"/>
    </row>
    <row r="9" spans="1:20">
      <c r="A9" s="127" t="s">
        <v>61</v>
      </c>
      <c r="B9" s="129"/>
      <c r="C9" s="133"/>
      <c r="D9" s="134"/>
      <c r="E9" s="135"/>
      <c r="F9" s="136">
        <f t="shared" si="0"/>
        <v>0</v>
      </c>
      <c r="G9" s="52"/>
      <c r="H9" s="130"/>
      <c r="T9" s="37"/>
    </row>
    <row r="10" spans="1:20">
      <c r="A10" s="127" t="s">
        <v>62</v>
      </c>
      <c r="B10" s="129"/>
      <c r="C10" s="133"/>
      <c r="D10" s="134"/>
      <c r="E10" s="135"/>
      <c r="F10" s="136">
        <f t="shared" si="0"/>
        <v>0</v>
      </c>
      <c r="G10" s="52"/>
      <c r="H10" s="130"/>
      <c r="T10" s="37"/>
    </row>
    <row r="11" spans="1:20">
      <c r="A11" s="127" t="s">
        <v>63</v>
      </c>
      <c r="B11" s="129"/>
      <c r="C11" s="133"/>
      <c r="D11" s="134"/>
      <c r="E11" s="135"/>
      <c r="F11" s="136">
        <f t="shared" si="0"/>
        <v>0</v>
      </c>
      <c r="G11" s="52"/>
      <c r="H11" s="130"/>
      <c r="T11" s="37"/>
    </row>
    <row r="12" spans="1:20">
      <c r="A12" s="127" t="s">
        <v>64</v>
      </c>
      <c r="B12" s="129"/>
      <c r="C12" s="133"/>
      <c r="D12" s="134"/>
      <c r="E12" s="135"/>
      <c r="F12" s="136">
        <f t="shared" si="0"/>
        <v>0</v>
      </c>
      <c r="G12" s="52"/>
      <c r="H12" s="130"/>
      <c r="T12" s="37"/>
    </row>
    <row r="13" spans="1:20">
      <c r="A13" s="127" t="s">
        <v>65</v>
      </c>
      <c r="B13" s="129"/>
      <c r="C13" s="133"/>
      <c r="D13" s="134"/>
      <c r="E13" s="135"/>
      <c r="F13" s="136">
        <f t="shared" si="0"/>
        <v>0</v>
      </c>
      <c r="G13" s="52"/>
      <c r="H13" s="130"/>
      <c r="T13" s="37"/>
    </row>
    <row r="14" spans="1:20">
      <c r="A14" s="127" t="s">
        <v>66</v>
      </c>
      <c r="B14" s="129"/>
      <c r="C14" s="133"/>
      <c r="D14" s="134"/>
      <c r="E14" s="135"/>
      <c r="F14" s="136">
        <f t="shared" si="0"/>
        <v>0</v>
      </c>
      <c r="G14" s="52"/>
      <c r="H14" s="130"/>
      <c r="T14" s="37"/>
    </row>
    <row r="15" spans="1:20">
      <c r="A15" s="127" t="s">
        <v>67</v>
      </c>
      <c r="B15" s="129"/>
      <c r="C15" s="133"/>
      <c r="D15" s="134"/>
      <c r="E15" s="135"/>
      <c r="F15" s="136">
        <f t="shared" si="0"/>
        <v>0</v>
      </c>
      <c r="G15" s="52"/>
      <c r="H15" s="130"/>
      <c r="T15" s="37"/>
    </row>
    <row r="16" spans="1:20">
      <c r="A16" s="127" t="s">
        <v>68</v>
      </c>
      <c r="B16" s="129"/>
      <c r="C16" s="133"/>
      <c r="D16" s="134"/>
      <c r="E16" s="135"/>
      <c r="F16" s="136">
        <f t="shared" si="0"/>
        <v>0</v>
      </c>
      <c r="G16" s="52"/>
      <c r="H16" s="130"/>
      <c r="T16" s="37"/>
    </row>
    <row r="17" spans="1:20">
      <c r="A17" s="127" t="s">
        <v>69</v>
      </c>
      <c r="B17" s="129"/>
      <c r="C17" s="133"/>
      <c r="D17" s="134"/>
      <c r="E17" s="135"/>
      <c r="F17" s="136">
        <f t="shared" si="0"/>
        <v>0</v>
      </c>
      <c r="G17" s="52"/>
      <c r="H17" s="130"/>
      <c r="T17" s="37"/>
    </row>
    <row r="18" spans="1:20">
      <c r="A18" s="127" t="s">
        <v>70</v>
      </c>
      <c r="B18" s="129"/>
      <c r="C18" s="133"/>
      <c r="D18" s="134"/>
      <c r="E18" s="135"/>
      <c r="F18" s="136">
        <f t="shared" si="0"/>
        <v>0</v>
      </c>
      <c r="G18" s="52"/>
      <c r="H18" s="130"/>
      <c r="T18" s="37"/>
    </row>
    <row r="19" spans="1:20">
      <c r="A19" s="127" t="s">
        <v>71</v>
      </c>
      <c r="B19" s="129"/>
      <c r="C19" s="133"/>
      <c r="D19" s="134"/>
      <c r="E19" s="135"/>
      <c r="F19" s="136">
        <f t="shared" si="0"/>
        <v>0</v>
      </c>
      <c r="G19" s="52"/>
      <c r="H19" s="130"/>
      <c r="T19" s="37"/>
    </row>
    <row r="20" spans="1:20">
      <c r="A20" s="127" t="s">
        <v>72</v>
      </c>
      <c r="B20" s="129"/>
      <c r="C20" s="133"/>
      <c r="D20" s="134"/>
      <c r="E20" s="135"/>
      <c r="F20" s="136">
        <f t="shared" si="0"/>
        <v>0</v>
      </c>
      <c r="G20" s="52"/>
      <c r="H20" s="130"/>
      <c r="T20" s="37"/>
    </row>
    <row r="21" spans="1:20">
      <c r="A21" s="127" t="s">
        <v>73</v>
      </c>
      <c r="B21" s="129"/>
      <c r="C21" s="133"/>
      <c r="D21" s="134"/>
      <c r="E21" s="135"/>
      <c r="F21" s="136">
        <f t="shared" si="0"/>
        <v>0</v>
      </c>
      <c r="G21" s="52"/>
      <c r="H21" s="130"/>
      <c r="T21" s="37"/>
    </row>
    <row r="22" spans="1:20">
      <c r="A22" s="127" t="s">
        <v>74</v>
      </c>
      <c r="B22" s="129"/>
      <c r="C22" s="133"/>
      <c r="D22" s="134"/>
      <c r="E22" s="135"/>
      <c r="F22" s="136">
        <f t="shared" si="0"/>
        <v>0</v>
      </c>
      <c r="G22" s="52"/>
      <c r="H22" s="130"/>
      <c r="T22" s="37"/>
    </row>
    <row r="23" spans="1:20">
      <c r="A23" s="127" t="s">
        <v>75</v>
      </c>
      <c r="B23" s="129"/>
      <c r="C23" s="133"/>
      <c r="D23" s="134"/>
      <c r="E23" s="135"/>
      <c r="F23" s="136">
        <f t="shared" si="0"/>
        <v>0</v>
      </c>
      <c r="G23" s="52"/>
      <c r="H23" s="130"/>
      <c r="T23" s="37"/>
    </row>
    <row r="24" spans="1:20">
      <c r="A24" s="127" t="s">
        <v>76</v>
      </c>
      <c r="B24" s="129"/>
      <c r="C24" s="133"/>
      <c r="D24" s="134"/>
      <c r="E24" s="135"/>
      <c r="F24" s="136">
        <f t="shared" si="0"/>
        <v>0</v>
      </c>
      <c r="G24" s="52"/>
      <c r="H24" s="130"/>
      <c r="T24" s="37"/>
    </row>
    <row r="25" spans="1:20">
      <c r="A25" s="127" t="s">
        <v>77</v>
      </c>
      <c r="B25" s="129"/>
      <c r="C25" s="133"/>
      <c r="D25" s="134"/>
      <c r="E25" s="135"/>
      <c r="F25" s="136">
        <f t="shared" si="0"/>
        <v>0</v>
      </c>
      <c r="G25" s="52"/>
      <c r="H25" s="130"/>
      <c r="T25" s="37"/>
    </row>
    <row r="26" spans="1:20">
      <c r="A26" s="127" t="s">
        <v>78</v>
      </c>
      <c r="B26" s="129"/>
      <c r="C26" s="133"/>
      <c r="D26" s="134"/>
      <c r="E26" s="135"/>
      <c r="F26" s="136">
        <f t="shared" si="0"/>
        <v>0</v>
      </c>
      <c r="G26" s="52"/>
      <c r="H26" s="130"/>
      <c r="T26" s="37"/>
    </row>
    <row r="27" spans="1:20">
      <c r="A27" s="127" t="s">
        <v>79</v>
      </c>
      <c r="B27" s="129"/>
      <c r="C27" s="133"/>
      <c r="D27" s="134"/>
      <c r="E27" s="135"/>
      <c r="F27" s="136">
        <f t="shared" si="0"/>
        <v>0</v>
      </c>
      <c r="G27" s="52"/>
      <c r="H27" s="130"/>
      <c r="T27" s="37"/>
    </row>
    <row r="28" spans="1:20">
      <c r="A28" s="127" t="s">
        <v>80</v>
      </c>
      <c r="B28" s="129"/>
      <c r="C28" s="133"/>
      <c r="D28" s="134"/>
      <c r="E28" s="135"/>
      <c r="F28" s="136">
        <f t="shared" si="0"/>
        <v>0</v>
      </c>
      <c r="G28" s="52"/>
      <c r="H28" s="130"/>
      <c r="T28" s="37"/>
    </row>
    <row r="29" spans="1:20">
      <c r="A29" s="127" t="s">
        <v>81</v>
      </c>
      <c r="B29" s="129"/>
      <c r="C29" s="133"/>
      <c r="D29" s="134"/>
      <c r="E29" s="135"/>
      <c r="F29" s="136">
        <f t="shared" si="0"/>
        <v>0</v>
      </c>
      <c r="G29" s="52"/>
      <c r="H29" s="130"/>
      <c r="T29" s="37"/>
    </row>
    <row r="30" spans="1:20">
      <c r="A30" s="127" t="s">
        <v>82</v>
      </c>
      <c r="B30" s="129"/>
      <c r="C30" s="133"/>
      <c r="D30" s="134"/>
      <c r="E30" s="135"/>
      <c r="F30" s="136">
        <f t="shared" si="0"/>
        <v>0</v>
      </c>
      <c r="G30" s="52"/>
      <c r="H30" s="130"/>
      <c r="T30" s="37"/>
    </row>
    <row r="31" spans="1:20">
      <c r="A31" s="127" t="s">
        <v>83</v>
      </c>
      <c r="B31" s="129"/>
      <c r="C31" s="133"/>
      <c r="D31" s="134"/>
      <c r="E31" s="135"/>
      <c r="F31" s="136">
        <f t="shared" si="0"/>
        <v>0</v>
      </c>
      <c r="G31" s="52"/>
      <c r="H31" s="130"/>
      <c r="T31" s="37"/>
    </row>
    <row r="32" spans="1:20">
      <c r="A32" s="127" t="s">
        <v>84</v>
      </c>
      <c r="B32" s="129"/>
      <c r="C32" s="133"/>
      <c r="D32" s="134"/>
      <c r="E32" s="135"/>
      <c r="F32" s="136">
        <f t="shared" si="0"/>
        <v>0</v>
      </c>
      <c r="G32" s="52"/>
      <c r="H32" s="130"/>
      <c r="T32" s="37"/>
    </row>
    <row r="33" spans="1:20">
      <c r="A33" s="127" t="s">
        <v>85</v>
      </c>
      <c r="B33" s="129"/>
      <c r="C33" s="133"/>
      <c r="D33" s="134"/>
      <c r="E33" s="135"/>
      <c r="F33" s="136">
        <f t="shared" si="0"/>
        <v>0</v>
      </c>
      <c r="G33" s="52"/>
      <c r="H33" s="130"/>
      <c r="T33" s="37"/>
    </row>
    <row r="34" spans="1:20">
      <c r="A34" s="127" t="s">
        <v>86</v>
      </c>
      <c r="B34" s="129"/>
      <c r="C34" s="133"/>
      <c r="D34" s="134"/>
      <c r="E34" s="135"/>
      <c r="F34" s="136">
        <f t="shared" si="0"/>
        <v>0</v>
      </c>
      <c r="G34" s="52"/>
      <c r="H34" s="130"/>
      <c r="T34" s="37"/>
    </row>
    <row r="35" spans="1:20">
      <c r="A35" s="127" t="s">
        <v>87</v>
      </c>
      <c r="B35" s="129"/>
      <c r="C35" s="133"/>
      <c r="D35" s="134"/>
      <c r="E35" s="135"/>
      <c r="F35" s="136">
        <f t="shared" si="0"/>
        <v>0</v>
      </c>
      <c r="G35" s="52"/>
      <c r="H35" s="130"/>
      <c r="T35" s="37"/>
    </row>
    <row r="36" spans="1:20">
      <c r="A36" s="127" t="s">
        <v>88</v>
      </c>
      <c r="B36" s="129"/>
      <c r="C36" s="133"/>
      <c r="D36" s="134"/>
      <c r="E36" s="135"/>
      <c r="F36" s="136">
        <f t="shared" si="0"/>
        <v>0</v>
      </c>
      <c r="G36" s="52"/>
      <c r="H36" s="130"/>
      <c r="T36" s="37"/>
    </row>
    <row r="37" spans="1:20">
      <c r="A37" s="127" t="s">
        <v>89</v>
      </c>
      <c r="B37" s="129"/>
      <c r="C37" s="133"/>
      <c r="D37" s="134"/>
      <c r="E37" s="135"/>
      <c r="F37" s="136">
        <f t="shared" si="0"/>
        <v>0</v>
      </c>
      <c r="G37" s="52"/>
      <c r="H37" s="130"/>
      <c r="T37" s="37"/>
    </row>
    <row r="38" spans="1:20">
      <c r="A38" s="127" t="s">
        <v>90</v>
      </c>
      <c r="B38" s="129"/>
      <c r="C38" s="133"/>
      <c r="D38" s="134"/>
      <c r="E38" s="135"/>
      <c r="F38" s="136">
        <f t="shared" si="0"/>
        <v>0</v>
      </c>
      <c r="G38" s="52"/>
      <c r="H38" s="130"/>
      <c r="T38" s="37"/>
    </row>
    <row r="39" spans="1:20">
      <c r="A39" s="127" t="s">
        <v>91</v>
      </c>
      <c r="B39" s="129"/>
      <c r="C39" s="133"/>
      <c r="D39" s="134"/>
      <c r="E39" s="135"/>
      <c r="F39" s="136">
        <f t="shared" si="0"/>
        <v>0</v>
      </c>
      <c r="G39" s="52"/>
      <c r="H39" s="130"/>
      <c r="T39" s="37"/>
    </row>
    <row r="40" spans="1:20">
      <c r="A40" s="127" t="s">
        <v>92</v>
      </c>
      <c r="B40" s="129"/>
      <c r="C40" s="133"/>
      <c r="D40" s="134"/>
      <c r="E40" s="135"/>
      <c r="F40" s="136">
        <f t="shared" si="0"/>
        <v>0</v>
      </c>
      <c r="G40" s="52"/>
      <c r="H40" s="130"/>
      <c r="T40" s="37"/>
    </row>
    <row r="41" spans="1:20">
      <c r="A41" s="127" t="s">
        <v>93</v>
      </c>
      <c r="B41" s="129"/>
      <c r="C41" s="133"/>
      <c r="D41" s="134"/>
      <c r="E41" s="135"/>
      <c r="F41" s="136">
        <f t="shared" si="0"/>
        <v>0</v>
      </c>
      <c r="G41" s="52"/>
      <c r="H41" s="130"/>
      <c r="T41" s="37"/>
    </row>
    <row r="42" spans="1:20">
      <c r="A42" s="127" t="s">
        <v>94</v>
      </c>
      <c r="B42" s="129"/>
      <c r="C42" s="133"/>
      <c r="D42" s="134"/>
      <c r="E42" s="135"/>
      <c r="F42" s="136">
        <f t="shared" si="0"/>
        <v>0</v>
      </c>
      <c r="G42" s="52"/>
      <c r="H42" s="130"/>
      <c r="T42" s="37"/>
    </row>
    <row r="43" spans="1:20">
      <c r="A43" s="127" t="s">
        <v>95</v>
      </c>
      <c r="B43" s="129"/>
      <c r="C43" s="133"/>
      <c r="D43" s="134"/>
      <c r="E43" s="135"/>
      <c r="F43" s="136">
        <f t="shared" si="0"/>
        <v>0</v>
      </c>
      <c r="G43" s="52"/>
      <c r="H43" s="130"/>
      <c r="T43" s="37"/>
    </row>
    <row r="44" spans="1:20" ht="12.75" customHeight="1">
      <c r="A44" s="287" t="s">
        <v>99</v>
      </c>
      <c r="B44" s="288"/>
      <c r="C44" s="289" t="s">
        <v>119</v>
      </c>
      <c r="D44" s="289"/>
      <c r="E44" s="289"/>
      <c r="F44" s="137">
        <f>SUM(F4:F43)</f>
        <v>25</v>
      </c>
      <c r="G44" s="55" t="s">
        <v>119</v>
      </c>
      <c r="H44" s="55" t="s">
        <v>119</v>
      </c>
    </row>
    <row r="45" spans="1:20">
      <c r="C45" s="34"/>
      <c r="F45" s="34"/>
    </row>
  </sheetData>
  <mergeCells count="8">
    <mergeCell ref="A1:H1"/>
    <mergeCell ref="H2:H3"/>
    <mergeCell ref="G2:G3"/>
    <mergeCell ref="A44:B44"/>
    <mergeCell ref="C44:E44"/>
    <mergeCell ref="C2:F2"/>
    <mergeCell ref="A2:A3"/>
    <mergeCell ref="B2:B3"/>
  </mergeCells>
  <phoneticPr fontId="1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70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Титульный лист</vt:lpstr>
      <vt:lpstr>Очная форма обучения</vt:lpstr>
      <vt:lpstr>Заочная форма обучения</vt:lpstr>
      <vt:lpstr>УМР</vt:lpstr>
      <vt:lpstr>ОМР</vt:lpstr>
      <vt:lpstr>НИР</vt:lpstr>
      <vt:lpstr>НИР-госбюджет</vt:lpstr>
      <vt:lpstr>ПК</vt:lpstr>
      <vt:lpstr>ВР</vt:lpstr>
      <vt:lpstr>ДВР</vt:lpstr>
      <vt:lpstr>Отчет</vt:lpstr>
      <vt:lpstr>ВР!Заголовки_для_печати</vt:lpstr>
      <vt:lpstr>'Заочная форма обучения'!Заголовки_для_печати</vt:lpstr>
      <vt:lpstr>НИР!Заголовки_для_печати</vt:lpstr>
      <vt:lpstr>ОМР!Заголовки_для_печати</vt:lpstr>
      <vt:lpstr>Отчет!Заголовки_для_печати</vt:lpstr>
      <vt:lpstr>'Очная форма обучения'!Заголовки_для_печати</vt:lpstr>
      <vt:lpstr>УМР!Заголовки_для_печати</vt:lpstr>
    </vt:vector>
  </TitlesOfParts>
  <Company>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metodistt</cp:lastModifiedBy>
  <cp:lastPrinted>2016-09-13T07:15:20Z</cp:lastPrinted>
  <dcterms:created xsi:type="dcterms:W3CDTF">2006-10-27T04:04:28Z</dcterms:created>
  <dcterms:modified xsi:type="dcterms:W3CDTF">2016-09-16T05:29:45Z</dcterms:modified>
</cp:coreProperties>
</file>